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itfs02\fs02_shr01\Sosiki_28\介護保険課\✿✿介護保険課指導係✿✿\03 自己点検票・準備リスト・勤務表☆\☆R8実地指導必要書類☆\令和8年度ホームページ様式\"/>
    </mc:Choice>
  </mc:AlternateContent>
  <xr:revisionPtr revIDLastSave="0" documentId="8_{96023377-A9D7-4CFC-99E9-81494798B2B4}" xr6:coauthVersionLast="47" xr6:coauthVersionMax="47" xr10:uidLastSave="{00000000-0000-0000-0000-000000000000}"/>
  <bookViews>
    <workbookView xWindow="-110" yWindow="-110" windowWidth="19420" windowHeight="10300" tabRatio="670" xr2:uid="{00000000-000D-0000-FFFF-FFFF00000000}"/>
  </bookViews>
  <sheets>
    <sheet name="名簿兼勤務表" sheetId="15" r:id="rId1"/>
    <sheet name="【記載例】地密通所" sheetId="8" r:id="rId2"/>
    <sheet name="【記載例】シフト記号表（勤務時間帯）" sheetId="6" r:id="rId3"/>
    <sheet name="地密通所（1枚版）" sheetId="10" r:id="rId4"/>
    <sheet name="地密通所（100名）" sheetId="12" r:id="rId5"/>
    <sheet name="シフト記号表（勤務時間帯）" sheetId="11" r:id="rId6"/>
    <sheet name="記入方法" sheetId="7" r:id="rId7"/>
    <sheet name="プルダウン・リスト" sheetId="3" r:id="rId8"/>
    <sheet name="自己点検票" sheetId="13" r:id="rId9"/>
    <sheet name="通所型サービス算定表 " sheetId="14" r:id="rId10"/>
  </sheets>
  <externalReferences>
    <externalReference r:id="rId11"/>
    <externalReference r:id="rId12"/>
    <externalReference r:id="rId13"/>
  </externalReferences>
  <definedNames>
    <definedName name="【記載例】シフト記号" localSheetId="5">'シフト記号表（勤務時間帯）'!$C$6:$C$35</definedName>
    <definedName name="【記載例】シフト記号" localSheetId="8">#REF!</definedName>
    <definedName name="【記載例】シフト記号" localSheetId="9">'[2]【記載例】シフト記号表（勤務時間帯）'!$C$6:$C$35</definedName>
    <definedName name="【記載例】シフト記号" localSheetId="0">#REF!</definedName>
    <definedName name="【記載例】シフト記号">'【記載例】シフト記号表（勤務時間帯）'!$C$6:$C$35</definedName>
    <definedName name="_xlnm.Print_Area" localSheetId="1">【記載例】地密通所!$A$1:$BF$72</definedName>
    <definedName name="_xlnm.Print_Area" localSheetId="6">記入方法!$B$1:$P$84</definedName>
    <definedName name="_xlnm.Print_Area" localSheetId="4">'地密通所（100名）'!$A$1:$BF$333</definedName>
    <definedName name="_xlnm.Print_Area" localSheetId="3">'地密通所（1枚版）'!$A$1:$BF$72</definedName>
    <definedName name="_xlnm.Print_Area" localSheetId="9">'通所型サービス算定表 '!$A$1:$F$58</definedName>
    <definedName name="_xlnm.Print_Area" localSheetId="0">名簿兼勤務表!$A$1:$F$20</definedName>
    <definedName name="_xlnm.Print_Titles" localSheetId="8">自己点検票!$2:$4</definedName>
    <definedName name="_xlnm.Print_Titles" localSheetId="4">'地密通所（100名）'!$1:$21</definedName>
    <definedName name="_xlnm.Print_Titles" localSheetId="3">'地密通所（1枚版）'!$1:$21</definedName>
    <definedName name="シフト記号表" localSheetId="8">#REF!</definedName>
    <definedName name="シフト記号表" localSheetId="9">'[2]シフト記号表（勤務時間帯）'!$C$6:$C$35</definedName>
    <definedName name="シフト記号表" localSheetId="0">#REF!</definedName>
    <definedName name="シフト記号表">'シフト記号表（勤務時間帯）'!$C$6:$C$35</definedName>
    <definedName name="介護職員" localSheetId="8">#REF!</definedName>
    <definedName name="介護職員" localSheetId="9">#REF!</definedName>
    <definedName name="介護職員" localSheetId="0">#REF!</definedName>
    <definedName name="介護職員">プルダウン・リスト!$F$13:$F$25</definedName>
    <definedName name="看護職員" localSheetId="8">#REF!</definedName>
    <definedName name="看護職員" localSheetId="9">#REF!</definedName>
    <definedName name="看護職員" localSheetId="0">#REF!</definedName>
    <definedName name="看護職員">プルダウン・リスト!$E$13:$E$25</definedName>
    <definedName name="管理者" localSheetId="8">#REF!</definedName>
    <definedName name="管理者" localSheetId="9">#REF!</definedName>
    <definedName name="管理者" localSheetId="0">#REF!</definedName>
    <definedName name="管理者">プルダウン・リスト!$C$13:$C$25</definedName>
    <definedName name="機能訓練指導員" localSheetId="8">#REF!</definedName>
    <definedName name="機能訓練指導員" localSheetId="9">#REF!</definedName>
    <definedName name="機能訓練指導員" localSheetId="0">#REF!</definedName>
    <definedName name="機能訓練指導員">プルダウン・リスト!$G$13:$G$25</definedName>
    <definedName name="職種" localSheetId="8">#REF!</definedName>
    <definedName name="職種" localSheetId="9">[2]プルダウン・リスト!$C$12:$L$12</definedName>
    <definedName name="職種" localSheetId="0">[3]プルダウン・リスト!$C$12:$L$12</definedName>
    <definedName name="職種">プルダウン・リスト!$C$12:$L$12</definedName>
    <definedName name="生活相談員" localSheetId="8">#REF!</definedName>
    <definedName name="生活相談員" localSheetId="9">#REF!</definedName>
    <definedName name="生活相談員" localSheetId="0">#REF!</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10" l="1"/>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2"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3" i="10"/>
  <c r="S25" i="11" l="1"/>
  <c r="Q25" i="11"/>
  <c r="K25" i="11"/>
  <c r="S24" i="11"/>
  <c r="Q24" i="11"/>
  <c r="K24" i="11"/>
  <c r="S23" i="11"/>
  <c r="Q23" i="11"/>
  <c r="K23" i="11"/>
  <c r="S22" i="11"/>
  <c r="Q22" i="11"/>
  <c r="K22" i="11"/>
  <c r="S21" i="11"/>
  <c r="Q21" i="11"/>
  <c r="K21" i="11"/>
  <c r="S20" i="11"/>
  <c r="U20" i="11" s="1"/>
  <c r="Q20" i="11"/>
  <c r="K20" i="11"/>
  <c r="S19" i="11"/>
  <c r="Q19" i="11"/>
  <c r="K19" i="11"/>
  <c r="S18" i="1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Q10" i="11"/>
  <c r="K10" i="11"/>
  <c r="S9" i="11"/>
  <c r="U9" i="11" s="1"/>
  <c r="Q9" i="11"/>
  <c r="K9" i="11"/>
  <c r="S8" i="11"/>
  <c r="Q8" i="11"/>
  <c r="K8" i="11"/>
  <c r="S7" i="11"/>
  <c r="Q7" i="11"/>
  <c r="K7" i="11"/>
  <c r="S6" i="11"/>
  <c r="Q6" i="11"/>
  <c r="K6" i="11"/>
  <c r="U10" i="11" l="1"/>
  <c r="U18" i="11"/>
  <c r="U19" i="11"/>
  <c r="U25" i="11"/>
  <c r="U7" i="1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<sst xmlns="http://schemas.openxmlformats.org/spreadsheetml/2006/main" count="2681" uniqueCount="690">
  <si>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</si>
  <si>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</si>
  <si>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</si>
  <si>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</si>
  <si>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</si>
  <si>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</si>
  <si>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</si>
  <si>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</si>
  <si>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</si>
  <si>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</si>
  <si>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</si>
  <si>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</si>
  <si>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</si>
  <si>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</si>
  <si>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</si>
  <si>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</si>
  <si>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</si>
  <si>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</si>
  <si>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</si>
  <si>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</si>
  <si>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</si>
  <si>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</si>
  <si>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</si>
  <si>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</si>
  <si>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</si>
  <si>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</si>
  <si>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</si>
  <si>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</si>
  <si>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</si>
  <si>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</si>
  <si>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</si>
  <si>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</si>
  <si>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</si>
  <si>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</si>
  <si>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</si>
  <si>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</si>
  <si>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</si>
  <si>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</si>
  <si>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</si>
  <si>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</si>
  <si>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</si>
  <si>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</si>
  <si>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</si>
  <si>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</si>
  <si>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</si>
  <si>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</si>
  <si>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</si>
  <si>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</si>
  <si>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</si>
  <si>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</si>
  <si>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</si>
  <si>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</si>
  <si>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</si>
  <si>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</si>
  <si>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</si>
  <si>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</si>
  <si>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</si>
  <si>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</si>
  <si>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</si>
  <si>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</si>
  <si>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</si>
  <si>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</si>
  <si>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</si>
  <si>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</si>
  <si>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</si>
  <si>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</si>
  <si>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</si>
  <si>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</si>
  <si>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</si>
  <si>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</si>
  <si>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</si>
  <si>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</si>
  <si>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</si>
  <si>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</si>
  <si>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</si>
  <si>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</si>
  <si>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</si>
  <si>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</si>
  <si>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</si>
  <si>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</si>
  <si>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</si>
  <si>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</si>
  <si>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</si>
  <si>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</si>
  <si>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</si>
  <si>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</si>
  <si>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</si>
  <si>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</si>
  <si>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</si>
  <si>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</si>
  <si>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</si>
  <si>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</si>
  <si>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</si>
  <si>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</si>
  <si>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</si>
  <si>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</si>
  <si>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</si>
  <si>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</si>
  <si>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</si>
  <si>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</si>
  <si>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</si>
  <si>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</si>
  <si>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</si>
  <si>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</si>
  <si>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</si>
  <si>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</si>
  <si>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</si>
  <si>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</si>
  <si>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</si>
  <si>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</si>
  <si>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</si>
  <si>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</si>
  <si>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</si>
  <si>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</si>
  <si>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</si>
  <si>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</si>
  <si>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</si>
  <si>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</si>
  <si>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</si>
  <si>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</si>
  <si>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</si>
  <si>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</si>
  <si>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</si>
  <si>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</si>
  <si>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</si>
  <si>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</si>
  <si>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</si>
  <si>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</si>
  <si>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</si>
  <si>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</si>
  <si>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</si>
  <si>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</si>
  <si>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</si>
  <si>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</si>
  <si>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</si>
  <si>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</si>
  <si>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</si>
  <si>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</si>
  <si>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</si>
  <si>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</si>
  <si>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</si>
  <si>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</si>
  <si>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</si>
  <si>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</si>
  <si>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</si>
  <si>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</si>
  <si>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</si>
  <si>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</si>
  <si>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</si>
  <si>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</si>
  <si>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</si>
  <si>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</si>
  <si>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</si>
  <si>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</si>
  <si>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</si>
  <si>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</si>
  <si>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</si>
  <si>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</si>
  <si>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</si>
  <si>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</si>
  <si>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</si>
  <si>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</si>
  <si>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</si>
  <si>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</si>
  <si>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</si>
  <si>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</si>
  <si>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</si>
  <si>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</si>
  <si>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</si>
  <si>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</si>
  <si>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</si>
  <si>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</si>
  <si>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</si>
  <si>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</si>
  <si>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</si>
  <si>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</si>
  <si>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</si>
  <si>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</si>
  <si>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</si>
  <si>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</si>
  <si>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</si>
  <si>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</si>
  <si>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</si>
  <si>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</si>
  <si>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</si>
  <si>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</si>
  <si>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</si>
  <si>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</si>
  <si>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</si>
  <si>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</si>
  <si>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</si>
  <si>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</si>
  <si>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</si>
  <si>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</si>
  <si>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</si>
  <si>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</si>
  <si>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</si>
  <si>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</si>
  <si>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</si>
  <si>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</si>
  <si>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</si>
  <si>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</si>
  <si>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</si>
  <si>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</si>
  <si>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</si>
  <si>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</si>
  <si>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</si>
  <si>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</si>
  <si>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</si>
  <si>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</si>
  <si>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</si>
  <si>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</si>
  <si>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</si>
  <si>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</si>
  <si>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</si>
  <si>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</si>
  <si>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</si>
  <si>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</si>
  <si>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管理栄養士</t>
    <rPh sb="0" eb="5">
      <t>カンリエイヨウシ</t>
    </rPh>
    <phoneticPr fontId="2"/>
  </si>
  <si>
    <t>栄養士</t>
    <rPh sb="0" eb="3">
      <t>エイヨウシ</t>
    </rPh>
    <phoneticPr fontId="2"/>
  </si>
  <si>
    <t>自己点検票（指定地域密着型通所介護）</t>
    <rPh sb="8" eb="10">
      <t>チイキ</t>
    </rPh>
    <rPh sb="10" eb="12">
      <t>ミッチャク</t>
    </rPh>
    <rPh sb="12" eb="13">
      <t>ガタ</t>
    </rPh>
    <rPh sb="13" eb="15">
      <t>ツウショ</t>
    </rPh>
    <rPh sb="15" eb="17">
      <t>カイゴ</t>
    </rPh>
    <phoneticPr fontId="2"/>
  </si>
  <si>
    <t>項目</t>
    <rPh sb="0" eb="2">
      <t>コウモク</t>
    </rPh>
    <phoneticPr fontId="2"/>
  </si>
  <si>
    <t xml:space="preserve">確認事項 </t>
    <rPh sb="0" eb="2">
      <t>カクニン</t>
    </rPh>
    <rPh sb="2" eb="4">
      <t>ジコウ</t>
    </rPh>
    <phoneticPr fontId="2"/>
  </si>
  <si>
    <t>根拠法令等</t>
    <phoneticPr fontId="2"/>
  </si>
  <si>
    <t>は　い</t>
    <phoneticPr fontId="2"/>
  </si>
  <si>
    <t>非該当</t>
    <rPh sb="0" eb="3">
      <t>ヒガイトウ</t>
    </rPh>
    <phoneticPr fontId="2"/>
  </si>
  <si>
    <t>いいえ</t>
    <phoneticPr fontId="2"/>
  </si>
  <si>
    <t>一　基本方針</t>
    <rPh sb="0" eb="1">
      <t>１</t>
    </rPh>
    <rPh sb="2" eb="4">
      <t>キホン</t>
    </rPh>
    <rPh sb="4" eb="6">
      <t>ホウシン</t>
    </rPh>
    <phoneticPr fontId="2"/>
  </si>
  <si>
    <t xml:space="preserve">１　基本方針
　指定地域密着型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るか。
</t>
    <rPh sb="10" eb="12">
      <t>チイキ</t>
    </rPh>
    <rPh sb="12" eb="15">
      <t>ミッチャクガタ</t>
    </rPh>
    <rPh sb="43" eb="46">
      <t>リヨウシャ</t>
    </rPh>
    <phoneticPr fontId="2"/>
  </si>
  <si>
    <t>区条例第59条の2</t>
    <rPh sb="0" eb="1">
      <t>ク</t>
    </rPh>
    <rPh sb="1" eb="3">
      <t>ジョウレイ</t>
    </rPh>
    <rPh sb="3" eb="4">
      <t>ダイ</t>
    </rPh>
    <rPh sb="6" eb="7">
      <t>ジョウ</t>
    </rPh>
    <phoneticPr fontId="2"/>
  </si>
  <si>
    <t>□</t>
    <phoneticPr fontId="2"/>
  </si>
  <si>
    <t>二　　人員に関する基準</t>
    <rPh sb="0" eb="1">
      <t>２</t>
    </rPh>
    <rPh sb="3" eb="5">
      <t>ジンイン</t>
    </rPh>
    <rPh sb="6" eb="7">
      <t>カン</t>
    </rPh>
    <rPh sb="9" eb="11">
      <t>キジュン</t>
    </rPh>
    <phoneticPr fontId="2"/>
  </si>
  <si>
    <t xml:space="preserve">１　従業者の員数
　(１） 指定地域密着型通所介護の事業を行う者が、当該事業を行う事業所ごとに置くべき従業者の員数は、次のとおりとなっているか。
　①生活相談員
指定地域密着型通所介護の提供日ごとに、当該指定地域密着型通所介護を提供している時間帯に生活相談員（専ら当該指定地域密着型通所介護の提供に当たる者に限る。）が勤務している時間数の合計数を当該指定地域密着型通所介護を提供している時間帯の時間数で除して得た数が１以上となるために必要な数を配置しているか。
※指定地域密着型通所介護の単位とは、同時に、一体的に提供される指定地域密着型通所介護をいうものであることから、例えば、次のような場合には、２単位として扱われ、それぞれの単位ごとに必要な従業者を確保する必要がある。
　イ　指定地域密着型通所介護が同時に一定の距離を置いた二つの場所で行わ　
　　れ、これらのサービスの提供が一体的に行われているといえない場合
　ロ　午前と午後とで別の利用者に対して指定地域密着型通所介護を提供する
　　場合
　また、利用者ごとに策定した地域密着型通所介護計画に位置づけられた内容の指定地域密着型通所介護が一体的に提供されていると認められる場合は、同一単位で提供時間数の異なる利用者に対して指定地域密着型通所介護を行うことも可能である。なお、同時一体的に行われているとは認められない場合は、別単位となることに留意すること。
</t>
    <rPh sb="6" eb="8">
      <t>インスウ</t>
    </rPh>
    <rPh sb="16" eb="18">
      <t>チイキ</t>
    </rPh>
    <rPh sb="18" eb="20">
      <t>ミッチャク</t>
    </rPh>
    <rPh sb="20" eb="21">
      <t>ガタ</t>
    </rPh>
    <rPh sb="26" eb="28">
      <t>ジギョウ</t>
    </rPh>
    <rPh sb="29" eb="30">
      <t>オコナ</t>
    </rPh>
    <rPh sb="31" eb="32">
      <t>モノ</t>
    </rPh>
    <rPh sb="34" eb="36">
      <t>トウガイ</t>
    </rPh>
    <rPh sb="83" eb="88">
      <t>チイキミッチャクガタ</t>
    </rPh>
    <rPh sb="104" eb="109">
      <t>チイキミッチャクガタ</t>
    </rPh>
    <rPh sb="136" eb="141">
      <t>チイキミッチャクガタ</t>
    </rPh>
    <rPh sb="169" eb="171">
      <t>ゴウケイ</t>
    </rPh>
    <rPh sb="171" eb="172">
      <t>スウ</t>
    </rPh>
    <rPh sb="177" eb="182">
      <t>チイキミッチャクガタ</t>
    </rPh>
    <rPh sb="233" eb="240">
      <t>シテイチイキミッチャクガタ</t>
    </rPh>
    <rPh sb="342" eb="349">
      <t>シテイチイキミッチャクガタ</t>
    </rPh>
    <rPh sb="429" eb="436">
      <t>シテイチイキミッチャクガタ</t>
    </rPh>
    <rPh sb="465" eb="470">
      <t>チイキミッチャクガタ</t>
    </rPh>
    <rPh sb="487" eb="489">
      <t>シテイ</t>
    </rPh>
    <rPh sb="489" eb="494">
      <t>チイキミッチャクガタ</t>
    </rPh>
    <rPh sb="541" eb="543">
      <t>シテイ</t>
    </rPh>
    <rPh sb="543" eb="548">
      <t>チイキミッチャクガタ</t>
    </rPh>
    <phoneticPr fontId="2"/>
  </si>
  <si>
    <t xml:space="preserve">法第78条の4
区条例第59条の3第1項第1号
平18年3月31日老計発第0331004号・老振発第0331004号・老老発第0331017号
（第三の二の二の1の（1）①）
</t>
    <rPh sb="0" eb="1">
      <t>ホウ</t>
    </rPh>
    <rPh sb="1" eb="2">
      <t>ダイ</t>
    </rPh>
    <rPh sb="4" eb="5">
      <t>ジョウ</t>
    </rPh>
    <rPh sb="8" eb="9">
      <t>ク</t>
    </rPh>
    <rPh sb="9" eb="11">
      <t>ジョウレイ</t>
    </rPh>
    <rPh sb="11" eb="12">
      <t>ダイ</t>
    </rPh>
    <rPh sb="14" eb="15">
      <t>ジョウ</t>
    </rPh>
    <rPh sb="17" eb="18">
      <t>ダイ</t>
    </rPh>
    <rPh sb="19" eb="20">
      <t>コウ</t>
    </rPh>
    <rPh sb="20" eb="21">
      <t>ダイ</t>
    </rPh>
    <rPh sb="22" eb="23">
      <t>ゴウ</t>
    </rPh>
    <rPh sb="32" eb="33">
      <t>ヘイ</t>
    </rPh>
    <rPh sb="35" eb="36">
      <t>ネン</t>
    </rPh>
    <rPh sb="37" eb="38">
      <t>ガツ</t>
    </rPh>
    <rPh sb="40" eb="41">
      <t>ニチ</t>
    </rPh>
    <rPh sb="41" eb="42">
      <t>ロウ</t>
    </rPh>
    <rPh sb="42" eb="43">
      <t>ケイ</t>
    </rPh>
    <rPh sb="43" eb="44">
      <t>ハツ</t>
    </rPh>
    <rPh sb="44" eb="45">
      <t>ダイ</t>
    </rPh>
    <rPh sb="52" eb="53">
      <t>ゴウ</t>
    </rPh>
    <rPh sb="54" eb="55">
      <t>ロウ</t>
    </rPh>
    <rPh sb="55" eb="56">
      <t>フ</t>
    </rPh>
    <rPh sb="56" eb="57">
      <t>ハツ</t>
    </rPh>
    <rPh sb="57" eb="58">
      <t>ダイ</t>
    </rPh>
    <rPh sb="65" eb="66">
      <t>ゴウ</t>
    </rPh>
    <rPh sb="67" eb="68">
      <t>ロウ</t>
    </rPh>
    <rPh sb="68" eb="69">
      <t>ロウ</t>
    </rPh>
    <rPh sb="69" eb="70">
      <t>ハツ</t>
    </rPh>
    <rPh sb="70" eb="71">
      <t>ダイ</t>
    </rPh>
    <rPh sb="78" eb="79">
      <t>ゴウ</t>
    </rPh>
    <rPh sb="81" eb="82">
      <t>ダイ</t>
    </rPh>
    <rPh sb="82" eb="83">
      <t>３</t>
    </rPh>
    <rPh sb="84" eb="85">
      <t>２</t>
    </rPh>
    <rPh sb="86" eb="87">
      <t>２</t>
    </rPh>
    <phoneticPr fontId="2"/>
  </si>
  <si>
    <t>　②看護師又は准看護師（以下「看護職員」という。）
指定地域密着型通所介護の単位ごとに、専ら当該指定地域密着型通所介護の提供に当たる看護職員が１以上となるために必要な数を配置しているか。
看護職員については、指定地域密着型通所介護事業所の従業者により確保することに加え、病院、診療所、訪問看護ステーションとの連携により確保することも可能である。具体的な取扱いは以下のとおりとする。
ア　指定地域密着型通所介護事業所の従業者により確保する場合
提供時間帯を通じて、専ら当該指定地域密着型通所介護の提供に当たる必要はないが、当該看護職員は提供時間帯を通じて指定地域密着型通所介護事業所と密接かつ適切な連携を図るものとする。
イ　病院、診療所、訪問看護ステーションとの連携により確保する場合看護職員が指定地域密着型通所介護事業所の営業日ごとに利用者の健康状態の確認を行い、病院、診療所、訪問看護ステーションと指定地域密着型通所介護事業所が提供時間帯を通じて密接かつ適切な連携を図るものとする。
　なお、アとイにおける「密接かつ適切な連携」とは、指定地域密着型通所介護事業所へ駆けつけることができる体制や適切な指示ができる連絡体制などを確保することである。</t>
    <rPh sb="28" eb="33">
      <t>チイキミッチャクガタ</t>
    </rPh>
    <rPh sb="50" eb="55">
      <t>チイキミッチャクガタ</t>
    </rPh>
    <rPh sb="95" eb="97">
      <t>カンゴ</t>
    </rPh>
    <rPh sb="97" eb="99">
      <t>ショクイン</t>
    </rPh>
    <rPh sb="107" eb="109">
      <t>チイキ</t>
    </rPh>
    <rPh sb="109" eb="111">
      <t>ミッチャク</t>
    </rPh>
    <rPh sb="111" eb="112">
      <t>ガタ</t>
    </rPh>
    <rPh sb="197" eb="199">
      <t>チイキ</t>
    </rPh>
    <rPh sb="199" eb="202">
      <t>ミッチャクガタ</t>
    </rPh>
    <rPh sb="227" eb="228">
      <t>オビ</t>
    </rPh>
    <rPh sb="239" eb="241">
      <t>チイキ</t>
    </rPh>
    <rPh sb="241" eb="243">
      <t>ミッチャク</t>
    </rPh>
    <rPh sb="243" eb="244">
      <t>ガタ</t>
    </rPh>
    <rPh sb="273" eb="274">
      <t>オビ</t>
    </rPh>
    <rPh sb="280" eb="282">
      <t>チイキ</t>
    </rPh>
    <rPh sb="282" eb="285">
      <t>ミッチャクガタ</t>
    </rPh>
    <rPh sb="351" eb="353">
      <t>チイキ</t>
    </rPh>
    <rPh sb="353" eb="356">
      <t>ミッチャクガタ</t>
    </rPh>
    <rPh sb="405" eb="407">
      <t>チイキ</t>
    </rPh>
    <rPh sb="407" eb="409">
      <t>ミッチャク</t>
    </rPh>
    <rPh sb="409" eb="410">
      <t>ガタ</t>
    </rPh>
    <rPh sb="474" eb="479">
      <t>チイキミッチャクガタ</t>
    </rPh>
    <phoneticPr fontId="2"/>
  </si>
  <si>
    <t>区条例第59条の3第1項第2号
平18年3月31日老計発第0331004号・老振発第0331004号・老老発第0331017号
（第三の二の二の1の（1）⑥）</t>
    <rPh sb="0" eb="4">
      <t>クジョウレイダイ</t>
    </rPh>
    <rPh sb="6" eb="7">
      <t>ジョウ</t>
    </rPh>
    <rPh sb="9" eb="10">
      <t>ダイ</t>
    </rPh>
    <rPh sb="11" eb="12">
      <t>コウ</t>
    </rPh>
    <rPh sb="12" eb="13">
      <t>ダイ</t>
    </rPh>
    <rPh sb="14" eb="15">
      <t>ゴウ</t>
    </rPh>
    <rPh sb="70" eb="71">
      <t>ダイ</t>
    </rPh>
    <rPh sb="71" eb="72">
      <t>３</t>
    </rPh>
    <phoneticPr fontId="2"/>
  </si>
  <si>
    <t xml:space="preserve">　③介護職員
　指定地域密着型通所介護の単位ごとに、当該指定地域密着型通所介護を提供している時間帯に介護職員（専ら当該指定地域密着型通所介護の提供に当たるものに限る。）が勤務している時間数の合計数を当該指定地域密着型通所介護を提供している時間数で除して得た数が、利用者（当該指定地域密着型通所介護事業者が法第115条の45第1項第1号ロに規定する第一号通所事業に係る指定事業者の指定を併せて受け、かつ、指定地域密着型通所介護の事業と当該第一号通所事業とが同一の事業所において一体的に運営されている場合にあっては、当該事業所における指定地域密着型通所介護又は当該第一号通所事業の利用者。以下同じ。）の数が15人までの場合にあっては1以上、15人を超える場合にあっては、15人を超える部分の数を5で除して得た数に1を加えた数以上確保されるために必要な数を配置しているか。
</t>
    <rPh sb="10" eb="15">
      <t>チイキミッチャクガタ</t>
    </rPh>
    <rPh sb="30" eb="32">
      <t>チイキ</t>
    </rPh>
    <rPh sb="32" eb="34">
      <t>ミッチャク</t>
    </rPh>
    <rPh sb="34" eb="35">
      <t>ガタ</t>
    </rPh>
    <rPh sb="61" eb="66">
      <t>チイキミッチャクガタ</t>
    </rPh>
    <rPh sb="95" eb="97">
      <t>ゴウケイ</t>
    </rPh>
    <rPh sb="97" eb="98">
      <t>スウ</t>
    </rPh>
    <rPh sb="103" eb="108">
      <t>チイキミッチャクガタ</t>
    </rPh>
    <rPh sb="135" eb="137">
      <t>トウガイ</t>
    </rPh>
    <rPh sb="137" eb="139">
      <t>シテイ</t>
    </rPh>
    <rPh sb="139" eb="141">
      <t>チイキ</t>
    </rPh>
    <rPh sb="141" eb="144">
      <t>ミッチャクガタ</t>
    </rPh>
    <rPh sb="144" eb="146">
      <t>ツウショ</t>
    </rPh>
    <rPh sb="146" eb="148">
      <t>カイゴ</t>
    </rPh>
    <rPh sb="148" eb="150">
      <t>ジギョウ</t>
    </rPh>
    <rPh sb="150" eb="151">
      <t>シャ</t>
    </rPh>
    <rPh sb="152" eb="153">
      <t>ホウ</t>
    </rPh>
    <rPh sb="153" eb="154">
      <t>ダイ</t>
    </rPh>
    <rPh sb="157" eb="158">
      <t>ジョウ</t>
    </rPh>
    <rPh sb="161" eb="162">
      <t>ダイ</t>
    </rPh>
    <rPh sb="163" eb="164">
      <t>コウ</t>
    </rPh>
    <rPh sb="164" eb="165">
      <t>ダイ</t>
    </rPh>
    <rPh sb="166" eb="167">
      <t>ゴウ</t>
    </rPh>
    <rPh sb="169" eb="171">
      <t>キテイ</t>
    </rPh>
    <rPh sb="173" eb="174">
      <t>ダイ</t>
    </rPh>
    <rPh sb="174" eb="176">
      <t>イチゴウ</t>
    </rPh>
    <rPh sb="176" eb="178">
      <t>ツウショ</t>
    </rPh>
    <rPh sb="178" eb="180">
      <t>ジギョウ</t>
    </rPh>
    <rPh sb="181" eb="182">
      <t>カカ</t>
    </rPh>
    <rPh sb="183" eb="185">
      <t>シテイ</t>
    </rPh>
    <rPh sb="185" eb="188">
      <t>ジギョウシャ</t>
    </rPh>
    <rPh sb="189" eb="191">
      <t>シテイ</t>
    </rPh>
    <rPh sb="192" eb="193">
      <t>アワ</t>
    </rPh>
    <rPh sb="195" eb="196">
      <t>ウ</t>
    </rPh>
    <rPh sb="201" eb="203">
      <t>シテイ</t>
    </rPh>
    <rPh sb="203" eb="205">
      <t>チイキ</t>
    </rPh>
    <rPh sb="205" eb="208">
      <t>ミッチャクガタ</t>
    </rPh>
    <rPh sb="208" eb="210">
      <t>ツウショ</t>
    </rPh>
    <rPh sb="210" eb="212">
      <t>カイゴ</t>
    </rPh>
    <rPh sb="213" eb="215">
      <t>ジギョウ</t>
    </rPh>
    <rPh sb="216" eb="218">
      <t>トウガイ</t>
    </rPh>
    <rPh sb="218" eb="219">
      <t>ダイ</t>
    </rPh>
    <rPh sb="219" eb="220">
      <t>１</t>
    </rPh>
    <rPh sb="220" eb="221">
      <t>ゴウ</t>
    </rPh>
    <rPh sb="221" eb="223">
      <t>ツウショ</t>
    </rPh>
    <rPh sb="223" eb="225">
      <t>ジギョウ</t>
    </rPh>
    <rPh sb="227" eb="229">
      <t>ドウイツ</t>
    </rPh>
    <rPh sb="230" eb="233">
      <t>ジギョウショ</t>
    </rPh>
    <rPh sb="237" eb="240">
      <t>イッタイテキ</t>
    </rPh>
    <rPh sb="241" eb="243">
      <t>ウンエイ</t>
    </rPh>
    <rPh sb="248" eb="250">
      <t>バアイ</t>
    </rPh>
    <rPh sb="256" eb="258">
      <t>トウガイ</t>
    </rPh>
    <rPh sb="258" eb="261">
      <t>ジギョウショ</t>
    </rPh>
    <rPh sb="265" eb="267">
      <t>シテイ</t>
    </rPh>
    <rPh sb="267" eb="272">
      <t>チイキミッチャクガタ</t>
    </rPh>
    <rPh sb="272" eb="274">
      <t>ツウショ</t>
    </rPh>
    <rPh sb="274" eb="276">
      <t>カイゴ</t>
    </rPh>
    <rPh sb="276" eb="277">
      <t>マタ</t>
    </rPh>
    <rPh sb="278" eb="280">
      <t>トウガイ</t>
    </rPh>
    <rPh sb="280" eb="281">
      <t>ダイ</t>
    </rPh>
    <rPh sb="281" eb="283">
      <t>イチゴウ</t>
    </rPh>
    <rPh sb="283" eb="285">
      <t>ツウショ</t>
    </rPh>
    <rPh sb="285" eb="287">
      <t>ジギョウ</t>
    </rPh>
    <rPh sb="288" eb="291">
      <t>リヨウシャ</t>
    </rPh>
    <rPh sb="292" eb="294">
      <t>イカ</t>
    </rPh>
    <rPh sb="294" eb="295">
      <t>オナ</t>
    </rPh>
    <rPh sb="362" eb="364">
      <t>カクホ</t>
    </rPh>
    <phoneticPr fontId="2"/>
  </si>
  <si>
    <t>区条例第59条の3第1項第3号</t>
    <rPh sb="0" eb="1">
      <t>ク</t>
    </rPh>
    <rPh sb="1" eb="3">
      <t>ジョウレイ</t>
    </rPh>
    <rPh sb="3" eb="4">
      <t>ダイ</t>
    </rPh>
    <rPh sb="6" eb="7">
      <t>ジョウ</t>
    </rPh>
    <rPh sb="9" eb="10">
      <t>ダイ</t>
    </rPh>
    <rPh sb="11" eb="12">
      <t>コウ</t>
    </rPh>
    <rPh sb="12" eb="13">
      <t>ダイ</t>
    </rPh>
    <rPh sb="14" eb="15">
      <t>ゴウ</t>
    </rPh>
    <phoneticPr fontId="2"/>
  </si>
  <si>
    <t>　※１　８時間以上９時間未満の指定地域密着型通所介護の前後に連続して延長サービスを行う場合にあっては、事業所の実情に応じて適当数の従業者を配置しているか。</t>
    <rPh sb="15" eb="17">
      <t>シテイ</t>
    </rPh>
    <rPh sb="17" eb="22">
      <t>チイキミッチャクガタ</t>
    </rPh>
    <phoneticPr fontId="2"/>
  </si>
  <si>
    <t>平18年3月31日老計発第0331004号・老振発第0331004号・老老発第0331017号
（二の二の1の（1）②）</t>
    <phoneticPr fontId="2"/>
  </si>
  <si>
    <t>　※２　生活相談員、介護職員及び看護職員又は介護職員の人員配置については、当該職種の従業員がサービス提供時間内に勤務する時間数の合計（以下｢勤務延時間数｣という。）を提供時間数で除して得た数が基準において定められた数以上となるよう、勤務延時間数を確保するように定めたものであり、必要な勤務延時間数が確保されれば当該職種の従業者の員数は問わないものである。</t>
    <phoneticPr fontId="2"/>
  </si>
  <si>
    <t>平18年3月31日老計発第0331004号・老振発第0331004号・老老発第0331017号
（第三の二の二の1の（1）③）</t>
    <rPh sb="49" eb="50">
      <t>ダイ</t>
    </rPh>
    <rPh sb="50" eb="51">
      <t>３</t>
    </rPh>
    <phoneticPr fontId="2"/>
  </si>
  <si>
    <t xml:space="preserve">　※３　生活相談員については、指定地域密着型通所介護の単位の数にかかわらず、次の計算式のとおり指定地域密着型通所介護事業所における提供時間数に応じた生活相談員の配置が必要になるものである。ここでいう提供時間数とは、当該事業所におけるサービス提供開始時刻から終了時刻まで（サービスが提供されていない時間帯を除く。）とする。
（確保すべき生活相談員の勤務延時間数の計算式）
　提供日ごとに確保すべき勤務延時間数＝提供時間数
例えば、1単位の指定地域密着型通所介護を実施している事業所の提供時間数を6時間とした場合、生活相談員の勤務延時間数を、提供時間数である6時間で除して得た数が1以上となるよう確保すればよいことから、従業者の員数にかかわらず6時間の勤務延時間数分の配置が必要となる。また、例えば午前9時から正午、午後1時から午後6時の2単位の指定地域密着型通所介護を実施している事業所の場合、当該事業所におけるサービス提供時間は午前9時から午後6時（正午から午後1時までを除く。）となり、提供時間数は8時間となることから、従業者の員数にかかわらず8時間の勤務延時間数分の配置が必要となる。
（確保すべき介護職員の勤務延時間数の計算式）
　・利用者数15人まで
　　単位ごとに確保すべき勤務延時間数＝平均提供時間数
　・利用者数16人以上
　　単位ごとに確保すべき勤務延時間数＝((利用者数－15)÷5＋1)×平均提供時間数
</t>
    <rPh sb="17" eb="22">
      <t>チイキミッチャクガタ</t>
    </rPh>
    <rPh sb="49" eb="51">
      <t>チイキ</t>
    </rPh>
    <rPh sb="51" eb="54">
      <t>ミッチャクガタ</t>
    </rPh>
    <rPh sb="222" eb="224">
      <t>チイキ</t>
    </rPh>
    <rPh sb="224" eb="227">
      <t>ミッチャクガタ</t>
    </rPh>
    <rPh sb="375" eb="380">
      <t>チイキミッチャクガタ</t>
    </rPh>
    <phoneticPr fontId="2"/>
  </si>
  <si>
    <t xml:space="preserve">平18年3月31日老計発第0331004号・老振発第0331004号・老老発第0331017号
（第三の二の二の1の（1）④）
平18年3月31日老計発第0331004号・老振発第0331004号・老老発第0331017号
（第三の二の二の1の（1）⑤）
</t>
    <rPh sb="49" eb="50">
      <t>ダイ</t>
    </rPh>
    <rPh sb="50" eb="51">
      <t>３</t>
    </rPh>
    <rPh sb="125" eb="126">
      <t>ダイ</t>
    </rPh>
    <rPh sb="126" eb="127">
      <t>３</t>
    </rPh>
    <phoneticPr fontId="2"/>
  </si>
  <si>
    <t xml:space="preserve">　※平均提供時間数＝利用者ごとの提供時間数の合計÷利用者数
例えば、利用者数18人、提供時間数を５時間とした場合、(18－15)÷5＋1＝1.6となり、5時間の勤務時間数を1.6名分確保すればよいことから、従業員の員数にかかわらず、5×1.6＝8時間の勤務延時間数分の人員配置が必要となる。利用者数と平均提供時間数に応じて確保すべき勤務延時間数の具体例を別表一に示すものとする。なお、介護職員については、指定地域密着型通所介護の単位ごとに常時1名以上確保することとされているが、これは、介護職員が常に確保されるよう必要な配置を行うよう定めたものであり、例えば、計算式により算出した確保すべき勤務延時間数が、当該事業所におけるサービス提供開始時刻から終了時刻までの時間数に満たない場合であっても、常時1名以上が確保されるよう配置を行う必要があることに留意すること。また、介護職員は、利用者の処遇に支障がない場合は他の指定地域密着型通所介護の単位の介護職員として従事することができるとされたことから、例えば複数の単位の指定地域密着型通所介護を同じ時間帯に実施している場合、単位ごとに介護職員等が常に1名以上確保されている限りにおいては、単位を超えて柔軟な配置が可能。
</t>
    <phoneticPr fontId="2"/>
  </si>
  <si>
    <t>平18年3月31日老計発第0331004号・老振発第0331004号・老老発第0331017号
（第三の二の二の1の（1）⑤）</t>
    <phoneticPr fontId="2"/>
  </si>
  <si>
    <t xml:space="preserve">別表一
地域密着型通所介護の人員配置基準を満たすために必要となる介護職員の勤務時間数の具体例（単位ごと）
</t>
    <rPh sb="2" eb="3">
      <t>１</t>
    </rPh>
    <rPh sb="4" eb="9">
      <t>チイキミッチャクガタ</t>
    </rPh>
    <phoneticPr fontId="2"/>
  </si>
  <si>
    <t>平18年3月31日老計発第0331004号・老振発第0331004号・老老発第0331017号
別表一</t>
    <rPh sb="48" eb="49">
      <t>ベツ</t>
    </rPh>
    <rPh sb="49" eb="50">
      <t>ヒョウ</t>
    </rPh>
    <rPh sb="50" eb="51">
      <t>１</t>
    </rPh>
    <phoneticPr fontId="2"/>
  </si>
  <si>
    <t xml:space="preserve">
</t>
    <phoneticPr fontId="2"/>
  </si>
  <si>
    <t xml:space="preserve"> ④機能訓練指導員
機能訓練指導員は１以上となるために必要な数を配置しているか。。
機能訓練指導員は、日常生活を営むのに必要な機能の減退を防止するための訓練を行う能力を有する者とされたが、この「訓練を行う能力を有する者」とは、理学療法士、作業療法士、言語聴覚士、看護職員、柔道整復師又は、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とする。ただし、利用者の日常生活やレクリエーション、行事を通じて行う機能訓練については、当該事業所の生活相談員又は介護職員が兼務して行っても差し支えない。
</t>
    <rPh sb="69" eb="71">
      <t>ボウシ</t>
    </rPh>
    <rPh sb="81" eb="83">
      <t>ノウリョク</t>
    </rPh>
    <rPh sb="84" eb="85">
      <t>ユウ</t>
    </rPh>
    <rPh sb="87" eb="88">
      <t>モノ</t>
    </rPh>
    <rPh sb="97" eb="99">
      <t>クンレン</t>
    </rPh>
    <rPh sb="100" eb="101">
      <t>オコナ</t>
    </rPh>
    <rPh sb="102" eb="104">
      <t>ノウリョク</t>
    </rPh>
    <rPh sb="105" eb="106">
      <t>ユウ</t>
    </rPh>
    <rPh sb="108" eb="109">
      <t>モノ</t>
    </rPh>
    <rPh sb="113" eb="115">
      <t>リガク</t>
    </rPh>
    <rPh sb="115" eb="118">
      <t>リョウホウシ</t>
    </rPh>
    <rPh sb="119" eb="121">
      <t>サギョウ</t>
    </rPh>
    <rPh sb="121" eb="124">
      <t>リョウホウシ</t>
    </rPh>
    <rPh sb="125" eb="130">
      <t>ゲンゴチョウカクシ</t>
    </rPh>
    <rPh sb="131" eb="133">
      <t>カンゴ</t>
    </rPh>
    <rPh sb="133" eb="135">
      <t>ショクイン</t>
    </rPh>
    <rPh sb="136" eb="141">
      <t>ジュウドウセイフクシ</t>
    </rPh>
    <rPh sb="141" eb="142">
      <t>マタ</t>
    </rPh>
    <rPh sb="146" eb="147">
      <t>マ</t>
    </rPh>
    <rPh sb="152" eb="155">
      <t>シアツシ</t>
    </rPh>
    <rPh sb="158" eb="159">
      <t>シ</t>
    </rPh>
    <rPh sb="159" eb="160">
      <t>マタ</t>
    </rPh>
    <rPh sb="164" eb="165">
      <t>シ</t>
    </rPh>
    <rPh sb="166" eb="168">
      <t>シカク</t>
    </rPh>
    <rPh sb="169" eb="170">
      <t>ユウ</t>
    </rPh>
    <rPh sb="172" eb="173">
      <t>モノ</t>
    </rPh>
    <rPh sb="176" eb="177">
      <t>シ</t>
    </rPh>
    <rPh sb="177" eb="178">
      <t>オヨ</t>
    </rPh>
    <rPh sb="182" eb="183">
      <t>シ</t>
    </rPh>
    <rPh sb="189" eb="194">
      <t>リガクリョウホウシ</t>
    </rPh>
    <rPh sb="195" eb="200">
      <t>サギョウリョウホウシ</t>
    </rPh>
    <rPh sb="201" eb="206">
      <t>ゲンゴチョウカクシ</t>
    </rPh>
    <rPh sb="207" eb="211">
      <t>カンゴショクイン</t>
    </rPh>
    <rPh sb="212" eb="217">
      <t>ジュウドウセイフクシ</t>
    </rPh>
    <rPh sb="217" eb="218">
      <t>マタ</t>
    </rPh>
    <rPh sb="221" eb="222">
      <t>マ</t>
    </rPh>
    <rPh sb="227" eb="230">
      <t>シアツシ</t>
    </rPh>
    <rPh sb="231" eb="233">
      <t>シカク</t>
    </rPh>
    <rPh sb="234" eb="235">
      <t>ユウ</t>
    </rPh>
    <rPh sb="237" eb="243">
      <t>キノウクンレンシドウ</t>
    </rPh>
    <rPh sb="243" eb="244">
      <t>イン</t>
    </rPh>
    <rPh sb="245" eb="247">
      <t>ハイチ</t>
    </rPh>
    <rPh sb="249" eb="252">
      <t>ジギョウショ</t>
    </rPh>
    <rPh sb="254" eb="257">
      <t>ゲツイジョウ</t>
    </rPh>
    <rPh sb="257" eb="263">
      <t>キノウクンレンシドウ</t>
    </rPh>
    <rPh sb="264" eb="266">
      <t>ジュウジ</t>
    </rPh>
    <rPh sb="268" eb="270">
      <t>ケイケン</t>
    </rPh>
    <rPh sb="271" eb="272">
      <t>ユウ</t>
    </rPh>
    <rPh sb="274" eb="275">
      <t>モノ</t>
    </rPh>
    <rPh sb="276" eb="277">
      <t>カギ</t>
    </rPh>
    <rPh sb="288" eb="291">
      <t>リヨウシャ</t>
    </rPh>
    <rPh sb="292" eb="296">
      <t>ニチジョウセイカツ</t>
    </rPh>
    <rPh sb="306" eb="308">
      <t>ギョウジ</t>
    </rPh>
    <rPh sb="309" eb="310">
      <t>ツウ</t>
    </rPh>
    <rPh sb="312" eb="313">
      <t>オコナ</t>
    </rPh>
    <rPh sb="314" eb="316">
      <t>キノウ</t>
    </rPh>
    <rPh sb="316" eb="318">
      <t>クンレン</t>
    </rPh>
    <rPh sb="324" eb="326">
      <t>トウガイ</t>
    </rPh>
    <rPh sb="326" eb="329">
      <t>ジギョウショ</t>
    </rPh>
    <rPh sb="330" eb="332">
      <t>セイカツ</t>
    </rPh>
    <rPh sb="332" eb="335">
      <t>ソウダンイン</t>
    </rPh>
    <rPh sb="335" eb="336">
      <t>マタ</t>
    </rPh>
    <rPh sb="337" eb="339">
      <t>カイゴ</t>
    </rPh>
    <rPh sb="339" eb="341">
      <t>ショクイン</t>
    </rPh>
    <rPh sb="342" eb="344">
      <t>ケンム</t>
    </rPh>
    <rPh sb="346" eb="347">
      <t>オコナ</t>
    </rPh>
    <rPh sb="350" eb="351">
      <t>サ</t>
    </rPh>
    <rPh sb="352" eb="353">
      <t>ツカ</t>
    </rPh>
    <phoneticPr fontId="2"/>
  </si>
  <si>
    <t xml:space="preserve">区条例第59条の3第1項第4号
平18年3月31日老計発第0331004号・老振発第0331004号・老老発第0331017号
（第三の二の二の1の（3））
</t>
    <rPh sb="0" eb="4">
      <t>クジョウレイダイ</t>
    </rPh>
    <rPh sb="6" eb="7">
      <t>ジョウ</t>
    </rPh>
    <rPh sb="9" eb="10">
      <t>ダイ</t>
    </rPh>
    <rPh sb="11" eb="12">
      <t>コウ</t>
    </rPh>
    <rPh sb="12" eb="13">
      <t>ダイ</t>
    </rPh>
    <rPh sb="14" eb="15">
      <t>ゴウ</t>
    </rPh>
    <rPh sb="65" eb="66">
      <t>ダイ</t>
    </rPh>
    <rPh sb="66" eb="67">
      <t>３</t>
    </rPh>
    <rPh sb="68" eb="69">
      <t>２</t>
    </rPh>
    <rPh sb="70" eb="71">
      <t>２</t>
    </rPh>
    <phoneticPr fontId="2"/>
  </si>
  <si>
    <t xml:space="preserve"> (２）当該指定地域密着型通所介護事業所の利用定員（当該指定地域密着型通所介護事業所において同時に指定地域密着型通所介護の提供を受けることができる利用者の数の上限をいう。）が10人以下である場合は、（１）の規定にかかわらず、看護職員及び介護職員の員数を、指定地域密着型通所介護の単位ごとに、当該指定地域密着型通所介護を提供している時間帯に看護職員又は介護職員（いずれも専ら当該指定地域密着型通所介護の提供に当たる者に限る。）が勤務している時間数の合計数を提供単位時間数で除して得た数が１以上確保されるために必要と認められる数とすることができる。</t>
    <rPh sb="4" eb="6">
      <t>トウガイ</t>
    </rPh>
    <rPh sb="6" eb="8">
      <t>シテイ</t>
    </rPh>
    <rPh sb="8" eb="13">
      <t>チイキミッチャクガタ</t>
    </rPh>
    <rPh sb="13" eb="15">
      <t>ツウショ</t>
    </rPh>
    <rPh sb="26" eb="28">
      <t>トウガイ</t>
    </rPh>
    <rPh sb="28" eb="30">
      <t>シテイ</t>
    </rPh>
    <rPh sb="30" eb="35">
      <t>チイキミッチャクガタ</t>
    </rPh>
    <rPh sb="35" eb="37">
      <t>ツウショ</t>
    </rPh>
    <rPh sb="37" eb="39">
      <t>カイゴ</t>
    </rPh>
    <rPh sb="39" eb="42">
      <t>ジギョウショ</t>
    </rPh>
    <rPh sb="46" eb="48">
      <t>ドウジ</t>
    </rPh>
    <rPh sb="49" eb="51">
      <t>シテイ</t>
    </rPh>
    <rPh sb="51" eb="53">
      <t>チイキ</t>
    </rPh>
    <rPh sb="53" eb="56">
      <t>ミッチャクガタ</t>
    </rPh>
    <rPh sb="56" eb="58">
      <t>ツウショ</t>
    </rPh>
    <rPh sb="58" eb="60">
      <t>カイゴ</t>
    </rPh>
    <rPh sb="61" eb="63">
      <t>テイキョウ</t>
    </rPh>
    <rPh sb="64" eb="65">
      <t>ウ</t>
    </rPh>
    <rPh sb="73" eb="76">
      <t>リヨウシャ</t>
    </rPh>
    <rPh sb="77" eb="78">
      <t>カズ</t>
    </rPh>
    <rPh sb="79" eb="81">
      <t>ジョウゲン</t>
    </rPh>
    <rPh sb="103" eb="105">
      <t>キテイ</t>
    </rPh>
    <rPh sb="129" eb="134">
      <t>チイキミッチャクガタ</t>
    </rPh>
    <rPh sb="149" eb="154">
      <t>チイキミッチャクガタ</t>
    </rPh>
    <rPh sb="190" eb="195">
      <t>チイキミッチャクガタ</t>
    </rPh>
    <rPh sb="225" eb="226">
      <t>スウ</t>
    </rPh>
    <rPh sb="245" eb="247">
      <t>カクホ</t>
    </rPh>
    <rPh sb="256" eb="257">
      <t>ミト</t>
    </rPh>
    <rPh sb="261" eb="262">
      <t>カズ</t>
    </rPh>
    <phoneticPr fontId="2"/>
  </si>
  <si>
    <t>区条例第59条の3第2項</t>
    <rPh sb="0" eb="4">
      <t>クジョウレイダイ</t>
    </rPh>
    <rPh sb="6" eb="7">
      <t>ジョウ</t>
    </rPh>
    <rPh sb="9" eb="10">
      <t>ダイ</t>
    </rPh>
    <rPh sb="11" eb="12">
      <t>コウ</t>
    </rPh>
    <phoneticPr fontId="2"/>
  </si>
  <si>
    <t xml:space="preserve"> (３） 指定地域密着型通所介護事業者は、指定地域密着型通所介護の単位ごとに、(１)の③の介護職員（(２)の適用を受ける場合にあっては看護職員又は介護職員）を常時1人以上当該指定地域密着型通所介護に従事させているか。</t>
    <rPh sb="7" eb="12">
      <t>チイキミッチャクガタ</t>
    </rPh>
    <rPh sb="23" eb="28">
      <t>チイキミッチャクガタ</t>
    </rPh>
    <rPh sb="54" eb="56">
      <t>テキヨウ</t>
    </rPh>
    <rPh sb="57" eb="58">
      <t>ウ</t>
    </rPh>
    <rPh sb="60" eb="62">
      <t>バアイ</t>
    </rPh>
    <rPh sb="89" eb="94">
      <t>チイキミッチャクガタ</t>
    </rPh>
    <phoneticPr fontId="2"/>
  </si>
  <si>
    <t>区条例第59条の3第3項</t>
    <rPh sb="0" eb="4">
      <t>クジョウレイダイ</t>
    </rPh>
    <rPh sb="6" eb="7">
      <t>ジョウ</t>
    </rPh>
    <rPh sb="9" eb="10">
      <t>ダイ</t>
    </rPh>
    <rPh sb="11" eb="12">
      <t>コウ</t>
    </rPh>
    <phoneticPr fontId="2"/>
  </si>
  <si>
    <t xml:space="preserve"> (４） (１)及び(２)にかかわらず、介護職員は、利用者の処遇に支障がない場合は、他の指定地域密着型通所介護の単位の介護職員として従事することができる。</t>
    <rPh sb="8" eb="9">
      <t>オヨ</t>
    </rPh>
    <rPh sb="46" eb="51">
      <t>チイキミッチャクガタ</t>
    </rPh>
    <phoneticPr fontId="2"/>
  </si>
  <si>
    <t>区条例第59条の3第4項</t>
    <rPh sb="0" eb="1">
      <t>ク</t>
    </rPh>
    <rPh sb="1" eb="3">
      <t>ジョウレイ</t>
    </rPh>
    <rPh sb="3" eb="4">
      <t>ダイ</t>
    </rPh>
    <rPh sb="6" eb="7">
      <t>ジョウ</t>
    </rPh>
    <rPh sb="9" eb="10">
      <t>ダイ</t>
    </rPh>
    <rPh sb="11" eb="12">
      <t>コウ</t>
    </rPh>
    <phoneticPr fontId="2"/>
  </si>
  <si>
    <t xml:space="preserve"> (５） 指定地域密着型通所介護の単位は、指定地域密着型通所介護であってその提供が同時に1又は複数の利用者に対して一体的に行われるものをいう。</t>
    <rPh sb="5" eb="16">
      <t>シテイチイキミッチャクガタツウショカイゴ</t>
    </rPh>
    <rPh sb="17" eb="19">
      <t>タンイ</t>
    </rPh>
    <rPh sb="21" eb="32">
      <t>シテイチイキミッチャクガタツウショカイゴ</t>
    </rPh>
    <rPh sb="38" eb="40">
      <t>テイキョウ</t>
    </rPh>
    <rPh sb="41" eb="43">
      <t>ドウジ</t>
    </rPh>
    <rPh sb="45" eb="46">
      <t>マタ</t>
    </rPh>
    <rPh sb="47" eb="49">
      <t>フクスウ</t>
    </rPh>
    <rPh sb="50" eb="53">
      <t>リヨウシャ</t>
    </rPh>
    <rPh sb="54" eb="55">
      <t>タイ</t>
    </rPh>
    <rPh sb="57" eb="60">
      <t>イッタイテキ</t>
    </rPh>
    <rPh sb="61" eb="62">
      <t>オコナ</t>
    </rPh>
    <phoneticPr fontId="2"/>
  </si>
  <si>
    <t>区条例第59条の3第5項</t>
    <rPh sb="0" eb="4">
      <t>クジョウレイダイ</t>
    </rPh>
    <rPh sb="6" eb="7">
      <t>ジョウ</t>
    </rPh>
    <rPh sb="9" eb="10">
      <t>ダイ</t>
    </rPh>
    <rPh sb="11" eb="12">
      <t>コウ</t>
    </rPh>
    <phoneticPr fontId="2"/>
  </si>
  <si>
    <t xml:space="preserve"> (６）機能訓練指導員は、日常生活を営むのに必要な機能の減退を防止するための訓練を行う能力を有する者とし、当該指定地域密着型通所介護の他の職務に従事することができるものとする。</t>
    <phoneticPr fontId="2"/>
  </si>
  <si>
    <t>区条例第59条の3第6項</t>
    <rPh sb="0" eb="1">
      <t>ク</t>
    </rPh>
    <rPh sb="1" eb="3">
      <t>ジョウレイ</t>
    </rPh>
    <rPh sb="3" eb="4">
      <t>ダイ</t>
    </rPh>
    <rPh sb="6" eb="7">
      <t>ジョウ</t>
    </rPh>
    <rPh sb="9" eb="10">
      <t>ダイ</t>
    </rPh>
    <rPh sb="11" eb="12">
      <t>コウ</t>
    </rPh>
    <phoneticPr fontId="2"/>
  </si>
  <si>
    <t xml:space="preserve"> (７）生活相談員又は介護職員のうち１人以上は、常勤であるか。</t>
    <phoneticPr fontId="2"/>
  </si>
  <si>
    <t>区条例第59条の3第7項</t>
    <rPh sb="3" eb="4">
      <t>ダイ</t>
    </rPh>
    <rPh sb="9" eb="10">
      <t>ダイ</t>
    </rPh>
    <rPh sb="11" eb="12">
      <t>コウ</t>
    </rPh>
    <phoneticPr fontId="2"/>
  </si>
  <si>
    <t xml:space="preserve"> (８）指定地域密着型通所介護事業者が（１）の③に規定する第一号通所事業に係る指定事業者の指定を併せて受け、かつ、指定地域密着型通所介護の事業と当該第一号通所事業とが同一の事業所において一体的に運営される場合については、区の定める当該第一号通所事業の人員の基準を満たすことことをもって、（１）から（７）に規定する基準を満たしているものとみなすことができる。</t>
    <rPh sb="6" eb="11">
      <t>チイキミッチャクガタ</t>
    </rPh>
    <rPh sb="25" eb="27">
      <t>キテイ</t>
    </rPh>
    <rPh sb="29" eb="30">
      <t>ダイ</t>
    </rPh>
    <rPh sb="30" eb="31">
      <t>イチ</t>
    </rPh>
    <rPh sb="31" eb="32">
      <t>ゴウ</t>
    </rPh>
    <rPh sb="32" eb="34">
      <t>ツウショ</t>
    </rPh>
    <rPh sb="34" eb="36">
      <t>ジギョウ</t>
    </rPh>
    <rPh sb="37" eb="38">
      <t>カカ</t>
    </rPh>
    <rPh sb="39" eb="41">
      <t>シテイ</t>
    </rPh>
    <rPh sb="41" eb="44">
      <t>ジギョウシャ</t>
    </rPh>
    <rPh sb="45" eb="47">
      <t>シテイ</t>
    </rPh>
    <rPh sb="48" eb="49">
      <t>アワ</t>
    </rPh>
    <rPh sb="51" eb="52">
      <t>ウ</t>
    </rPh>
    <rPh sb="59" eb="61">
      <t>チイキ</t>
    </rPh>
    <rPh sb="61" eb="64">
      <t>ミッチャクガタ</t>
    </rPh>
    <rPh sb="75" eb="76">
      <t>１</t>
    </rPh>
    <rPh sb="102" eb="104">
      <t>バアイ</t>
    </rPh>
    <rPh sb="110" eb="111">
      <t>ク</t>
    </rPh>
    <rPh sb="112" eb="113">
      <t>サダ</t>
    </rPh>
    <rPh sb="115" eb="117">
      <t>トウガイ</t>
    </rPh>
    <rPh sb="117" eb="118">
      <t>ダイ</t>
    </rPh>
    <rPh sb="118" eb="120">
      <t>イチゴウ</t>
    </rPh>
    <rPh sb="120" eb="122">
      <t>ツウショ</t>
    </rPh>
    <rPh sb="122" eb="124">
      <t>ジギョウ</t>
    </rPh>
    <rPh sb="125" eb="127">
      <t>ジンイン</t>
    </rPh>
    <rPh sb="128" eb="130">
      <t>キジュン</t>
    </rPh>
    <rPh sb="131" eb="132">
      <t>ミ</t>
    </rPh>
    <phoneticPr fontId="2"/>
  </si>
  <si>
    <t>区条例第59条の3第8項</t>
    <rPh sb="3" eb="4">
      <t>ダイ</t>
    </rPh>
    <rPh sb="9" eb="10">
      <t>ダイ</t>
    </rPh>
    <rPh sb="11" eb="12">
      <t>コウ</t>
    </rPh>
    <phoneticPr fontId="2"/>
  </si>
  <si>
    <t xml:space="preserve">２ 管理者
  (１) 指定地域密着型通所介護事業者は、指定地域密着型通所介護事業所ごとに専らその職務に従事する常勤の管理者を置いているか。
　ただし、当該指定地域密着型通所介護事業所の管理上支障がない場合は、当該指定地域密着型通所介護事業所の他の職務に従事し、又は他の事業所、施設等の職務に従事することができる。
</t>
    <rPh sb="14" eb="19">
      <t>チイキミッチャクガタ</t>
    </rPh>
    <rPh sb="25" eb="26">
      <t>シャ</t>
    </rPh>
    <rPh sb="30" eb="35">
      <t>チイキミッチャクガタ</t>
    </rPh>
    <phoneticPr fontId="2"/>
  </si>
  <si>
    <t>区条例第59条の4</t>
    <rPh sb="0" eb="1">
      <t>ク</t>
    </rPh>
    <rPh sb="1" eb="3">
      <t>ジョウレイ</t>
    </rPh>
    <rPh sb="3" eb="4">
      <t>ダイ</t>
    </rPh>
    <rPh sb="6" eb="7">
      <t>ジョウ</t>
    </rPh>
    <phoneticPr fontId="2"/>
  </si>
  <si>
    <t>三　設備に関する基準</t>
    <rPh sb="0" eb="1">
      <t>３</t>
    </rPh>
    <rPh sb="2" eb="4">
      <t>セツビ</t>
    </rPh>
    <rPh sb="5" eb="6">
      <t>カン</t>
    </rPh>
    <rPh sb="8" eb="10">
      <t>キジュン</t>
    </rPh>
    <phoneticPr fontId="2"/>
  </si>
  <si>
    <t xml:space="preserve">１　設備及び備品等
（１） 指定地域密着型通所介護事業所は、食堂、機能訓練室、静養室、相談室及び事務室を有するほか、消火設備その他の非常災害に際して必要な設備並びに指定地域密着型通所介護の提供に必要なその他の設備及び備品等を備えているか。
</t>
    <rPh sb="16" eb="21">
      <t>チイキミッチャクガタ</t>
    </rPh>
    <rPh sb="21" eb="23">
      <t>ツウショ</t>
    </rPh>
    <rPh sb="23" eb="25">
      <t>カイゴ</t>
    </rPh>
    <rPh sb="30" eb="32">
      <t>ショクドウ</t>
    </rPh>
    <rPh sb="33" eb="35">
      <t>キノウ</t>
    </rPh>
    <rPh sb="35" eb="37">
      <t>クンレン</t>
    </rPh>
    <rPh sb="37" eb="38">
      <t>シツ</t>
    </rPh>
    <rPh sb="39" eb="41">
      <t>セイヨウ</t>
    </rPh>
    <rPh sb="41" eb="42">
      <t>シツ</t>
    </rPh>
    <rPh sb="43" eb="45">
      <t>ソウダン</t>
    </rPh>
    <rPh sb="45" eb="46">
      <t>シツ</t>
    </rPh>
    <rPh sb="46" eb="47">
      <t>オヨ</t>
    </rPh>
    <rPh sb="48" eb="51">
      <t>ジムシツ</t>
    </rPh>
    <rPh sb="52" eb="53">
      <t>ユウ</t>
    </rPh>
    <rPh sb="84" eb="89">
      <t>チイキミッチャクガタ</t>
    </rPh>
    <phoneticPr fontId="2"/>
  </si>
  <si>
    <t>区条例第59条の5第1項</t>
    <rPh sb="0" eb="4">
      <t>クジョウレイダイ</t>
    </rPh>
    <rPh sb="6" eb="7">
      <t>ジョウ</t>
    </rPh>
    <rPh sb="9" eb="10">
      <t>ダイ</t>
    </rPh>
    <rPh sb="11" eb="12">
      <t>コウ</t>
    </rPh>
    <phoneticPr fontId="2"/>
  </si>
  <si>
    <t xml:space="preserve">（２) (１)に掲げる設備基準を満たしているか。
　①食堂及び機能訓練室
それぞれ必要な広さを有するものとし、その合計した面積は、3平方メートルに利用定員を乗じて得た面積以上となっているか。
ただし、食堂及び機能訓練室は、食事の提供の際にはその提供に支障がない広さを確保でき、かつ、機能訓練を行う際にはその実施に支障がない広さを確保できる場合にあっては、同一の場所とすることができる。
</t>
    <rPh sb="100" eb="102">
      <t>ショクドウ</t>
    </rPh>
    <rPh sb="102" eb="103">
      <t>オヨ</t>
    </rPh>
    <rPh sb="104" eb="108">
      <t>キノウクンレン</t>
    </rPh>
    <rPh sb="108" eb="109">
      <t>シツ</t>
    </rPh>
    <rPh sb="117" eb="118">
      <t>サイ</t>
    </rPh>
    <rPh sb="122" eb="124">
      <t>テイキョウ</t>
    </rPh>
    <rPh sb="125" eb="127">
      <t>シショウ</t>
    </rPh>
    <rPh sb="130" eb="131">
      <t>ヒロ</t>
    </rPh>
    <rPh sb="133" eb="135">
      <t>カクホ</t>
    </rPh>
    <rPh sb="148" eb="149">
      <t>サイ</t>
    </rPh>
    <rPh sb="153" eb="155">
      <t>ジッシ</t>
    </rPh>
    <rPh sb="156" eb="158">
      <t>シショウ</t>
    </rPh>
    <rPh sb="161" eb="162">
      <t>ヒロ</t>
    </rPh>
    <rPh sb="164" eb="166">
      <t>カクホ</t>
    </rPh>
    <phoneticPr fontId="2"/>
  </si>
  <si>
    <t>区条例第59条の5第2項第1号</t>
    <rPh sb="0" eb="1">
      <t>ク</t>
    </rPh>
    <rPh sb="1" eb="3">
      <t>ジョウレイ</t>
    </rPh>
    <rPh sb="3" eb="4">
      <t>ダイ</t>
    </rPh>
    <rPh sb="6" eb="7">
      <t>ジョウ</t>
    </rPh>
    <rPh sb="9" eb="10">
      <t>ダイ</t>
    </rPh>
    <rPh sb="11" eb="12">
      <t>コウ</t>
    </rPh>
    <rPh sb="12" eb="13">
      <t>ダイ</t>
    </rPh>
    <rPh sb="14" eb="15">
      <t>ゴウ</t>
    </rPh>
    <phoneticPr fontId="2"/>
  </si>
  <si>
    <t xml:space="preserve">　②相談室
遮へい物の設置等により相談の内容が漏えいしないよう配慮されているか。
</t>
    <phoneticPr fontId="2"/>
  </si>
  <si>
    <t>区条例第59条の5第2項第2号</t>
    <rPh sb="12" eb="13">
      <t>ダイ</t>
    </rPh>
    <rPh sb="14" eb="15">
      <t>ゴウ</t>
    </rPh>
    <phoneticPr fontId="2"/>
  </si>
  <si>
    <t xml:space="preserve">（３) (１)に掲げる設備は、専ら当該指定地域密着型通所介護の事業の用に供するものとなっているか。
ただし、利用者に対する指定地域密着型通所介護の提供に支障がない場合はこの限りでない。
</t>
    <rPh sb="8" eb="9">
      <t>カカ</t>
    </rPh>
    <rPh sb="21" eb="26">
      <t>チイキミッチャクガタ</t>
    </rPh>
    <rPh sb="54" eb="57">
      <t>リヨウシャ</t>
    </rPh>
    <rPh sb="58" eb="59">
      <t>タイ</t>
    </rPh>
    <rPh sb="61" eb="63">
      <t>シテイ</t>
    </rPh>
    <rPh sb="63" eb="65">
      <t>チイキ</t>
    </rPh>
    <rPh sb="65" eb="68">
      <t>ミッチャクガタ</t>
    </rPh>
    <rPh sb="68" eb="72">
      <t>ツウショカイゴ</t>
    </rPh>
    <rPh sb="73" eb="75">
      <t>テイキョウ</t>
    </rPh>
    <rPh sb="76" eb="78">
      <t>シショウ</t>
    </rPh>
    <rPh sb="81" eb="83">
      <t>バアイ</t>
    </rPh>
    <rPh sb="86" eb="87">
      <t>カギ</t>
    </rPh>
    <phoneticPr fontId="2"/>
  </si>
  <si>
    <t>区条例第59条の5第3項</t>
    <rPh sb="0" eb="1">
      <t>ク</t>
    </rPh>
    <rPh sb="1" eb="3">
      <t>ジョウレイ</t>
    </rPh>
    <rPh sb="3" eb="4">
      <t>ダイ</t>
    </rPh>
    <rPh sb="6" eb="7">
      <t>ジョウ</t>
    </rPh>
    <rPh sb="9" eb="10">
      <t>ダイ</t>
    </rPh>
    <rPh sb="11" eb="12">
      <t>コウ</t>
    </rPh>
    <phoneticPr fontId="2"/>
  </si>
  <si>
    <t xml:space="preserve"> (４) (３)のただし書きの場合(指定地域密着型通所介護事業者が(１)に掲げる設備を利用し、夜間及び深夜に指定地域密着型通所介護以外のサービスを提供する場合に限る。)には当該サービスの内容を当該サービスの提供の開始前に当該地域密着型通所介護事業に係る指定を行った区長に届け出ているか。
　また、当該サービスの内容を、法第１１５条の３５第1項の規定により、東京都へ報告しているか。</t>
    <rPh sb="20" eb="25">
      <t>チイキミッチャクガタ</t>
    </rPh>
    <rPh sb="56" eb="61">
      <t>チイキミッチャクガタ</t>
    </rPh>
    <rPh sb="110" eb="112">
      <t>トウガイ</t>
    </rPh>
    <rPh sb="112" eb="121">
      <t>チイキミッチャクガタツウショカイゴ</t>
    </rPh>
    <rPh sb="121" eb="123">
      <t>ジギョウ</t>
    </rPh>
    <rPh sb="124" eb="125">
      <t>カカ</t>
    </rPh>
    <rPh sb="126" eb="128">
      <t>シテイ</t>
    </rPh>
    <rPh sb="129" eb="130">
      <t>オコナ</t>
    </rPh>
    <rPh sb="132" eb="134">
      <t>クチョウ</t>
    </rPh>
    <rPh sb="148" eb="150">
      <t>トウガイ</t>
    </rPh>
    <rPh sb="155" eb="157">
      <t>ナイヨウ</t>
    </rPh>
    <rPh sb="159" eb="160">
      <t>ホウ</t>
    </rPh>
    <rPh sb="160" eb="161">
      <t>ダイ</t>
    </rPh>
    <rPh sb="164" eb="165">
      <t>ジョウ</t>
    </rPh>
    <rPh sb="168" eb="169">
      <t>ダイ</t>
    </rPh>
    <rPh sb="170" eb="171">
      <t>コウ</t>
    </rPh>
    <rPh sb="172" eb="174">
      <t>キテイ</t>
    </rPh>
    <rPh sb="178" eb="181">
      <t>トウキョウト</t>
    </rPh>
    <rPh sb="182" eb="184">
      <t>ホウコク</t>
    </rPh>
    <phoneticPr fontId="2"/>
  </si>
  <si>
    <t>区条例第59条の5第4項
東京都板橋区指定通所介護事業所等で提供する宿泊サービスの事業の人員、設備及び運営に関する要綱第28条第1項</t>
    <rPh sb="13" eb="16">
      <t>トウキョウト</t>
    </rPh>
    <rPh sb="16" eb="19">
      <t>イタバシク</t>
    </rPh>
    <rPh sb="19" eb="21">
      <t>シテイ</t>
    </rPh>
    <rPh sb="21" eb="23">
      <t>ツウショ</t>
    </rPh>
    <rPh sb="23" eb="25">
      <t>カイゴ</t>
    </rPh>
    <rPh sb="25" eb="28">
      <t>ジギョウショ</t>
    </rPh>
    <rPh sb="28" eb="29">
      <t>トウ</t>
    </rPh>
    <rPh sb="30" eb="32">
      <t>テイキョウ</t>
    </rPh>
    <rPh sb="34" eb="36">
      <t>シュクハク</t>
    </rPh>
    <rPh sb="41" eb="43">
      <t>ジギョウ</t>
    </rPh>
    <rPh sb="44" eb="46">
      <t>ジンイン</t>
    </rPh>
    <rPh sb="47" eb="49">
      <t>セツビ</t>
    </rPh>
    <rPh sb="49" eb="50">
      <t>オヨ</t>
    </rPh>
    <rPh sb="51" eb="53">
      <t>ウンエイ</t>
    </rPh>
    <rPh sb="54" eb="55">
      <t>カン</t>
    </rPh>
    <rPh sb="57" eb="59">
      <t>ヨウコウ</t>
    </rPh>
    <rPh sb="59" eb="60">
      <t>ダイ</t>
    </rPh>
    <rPh sb="62" eb="63">
      <t>ジョウ</t>
    </rPh>
    <rPh sb="63" eb="64">
      <t>ダイ</t>
    </rPh>
    <rPh sb="65" eb="66">
      <t>コウ</t>
    </rPh>
    <phoneticPr fontId="2"/>
  </si>
  <si>
    <t xml:space="preserve"> (５）（３）の規定により、届け出た内容に変更があった場合は、当該変更の事由が生じた日から１０日以内に区長へ届け出ているか。</t>
    <rPh sb="8" eb="10">
      <t>キテイ</t>
    </rPh>
    <rPh sb="14" eb="15">
      <t>トド</t>
    </rPh>
    <rPh sb="16" eb="17">
      <t>デ</t>
    </rPh>
    <rPh sb="18" eb="20">
      <t>ナイヨウ</t>
    </rPh>
    <rPh sb="21" eb="23">
      <t>ヘンコウ</t>
    </rPh>
    <rPh sb="27" eb="29">
      <t>バアイ</t>
    </rPh>
    <rPh sb="31" eb="33">
      <t>トウガイ</t>
    </rPh>
    <rPh sb="33" eb="35">
      <t>ヘンコウ</t>
    </rPh>
    <rPh sb="36" eb="38">
      <t>ジユウ</t>
    </rPh>
    <rPh sb="39" eb="40">
      <t>ショウ</t>
    </rPh>
    <rPh sb="42" eb="43">
      <t>ヒ</t>
    </rPh>
    <rPh sb="47" eb="48">
      <t>カ</t>
    </rPh>
    <rPh sb="48" eb="50">
      <t>イナイ</t>
    </rPh>
    <rPh sb="51" eb="53">
      <t>クチョウ</t>
    </rPh>
    <rPh sb="54" eb="55">
      <t>トド</t>
    </rPh>
    <rPh sb="56" eb="57">
      <t>デ</t>
    </rPh>
    <phoneticPr fontId="2"/>
  </si>
  <si>
    <t>東京都板橋区指定通所介護事業所等で提供する宿泊サービスの事業の人員、設備及び運営に関する要綱第28条第2項</t>
    <rPh sb="14" eb="15">
      <t>ショ</t>
    </rPh>
    <phoneticPr fontId="2"/>
  </si>
  <si>
    <t xml:space="preserve"> (６）当該サービスを休止又は廃止する場合には、その休止又は廃止１月前までに区長へ届け出ているか。</t>
    <rPh sb="4" eb="6">
      <t>トウガイ</t>
    </rPh>
    <rPh sb="11" eb="13">
      <t>キュウシ</t>
    </rPh>
    <rPh sb="13" eb="14">
      <t>マタ</t>
    </rPh>
    <rPh sb="15" eb="17">
      <t>ハイシ</t>
    </rPh>
    <rPh sb="19" eb="21">
      <t>バアイ</t>
    </rPh>
    <rPh sb="26" eb="28">
      <t>キュウシ</t>
    </rPh>
    <rPh sb="28" eb="29">
      <t>マタ</t>
    </rPh>
    <rPh sb="30" eb="32">
      <t>ハイシ</t>
    </rPh>
    <rPh sb="33" eb="34">
      <t>ツキ</t>
    </rPh>
    <rPh sb="34" eb="35">
      <t>マエ</t>
    </rPh>
    <rPh sb="38" eb="40">
      <t>クチョウ</t>
    </rPh>
    <rPh sb="41" eb="42">
      <t>トド</t>
    </rPh>
    <rPh sb="43" eb="44">
      <t>デ</t>
    </rPh>
    <phoneticPr fontId="2"/>
  </si>
  <si>
    <t>東京都板橋区指定通所介護事業所等で提供する宿泊サービスの事業の人員、設備及び運営に関する要綱第28条第3項</t>
    <phoneticPr fontId="2"/>
  </si>
  <si>
    <t xml:space="preserve"> (７) 指定地域密着型通所介護事業者が第一号通所介護事業に係る指定事業者の指定を併せて受け、かつ、指定地域密着型通所介護の事業と当該第一号通所事業とが同一の事業所において一体的に運営される場合は、区の定める当該第一号通所事業の設備に関する基準を満たすことをもって、（1）から（3）に規定する基準を満たすものとみなすことができる。</t>
    <rPh sb="7" eb="12">
      <t>チイキミッチャクガタ</t>
    </rPh>
    <rPh sb="18" eb="19">
      <t>シャ</t>
    </rPh>
    <rPh sb="20" eb="21">
      <t>ダイ</t>
    </rPh>
    <rPh sb="21" eb="22">
      <t>イチ</t>
    </rPh>
    <rPh sb="22" eb="23">
      <t>ゴウ</t>
    </rPh>
    <rPh sb="30" eb="31">
      <t>カカ</t>
    </rPh>
    <rPh sb="32" eb="34">
      <t>シテイ</t>
    </rPh>
    <rPh sb="34" eb="37">
      <t>ジギョウシャ</t>
    </rPh>
    <rPh sb="52" eb="57">
      <t>チイキミッチャクガタ</t>
    </rPh>
    <rPh sb="65" eb="67">
      <t>トウガイ</t>
    </rPh>
    <rPh sb="67" eb="72">
      <t>ダイイチゴウツウショ</t>
    </rPh>
    <rPh sb="99" eb="100">
      <t>ク</t>
    </rPh>
    <rPh sb="101" eb="102">
      <t>サダ</t>
    </rPh>
    <rPh sb="104" eb="106">
      <t>トウガイ</t>
    </rPh>
    <rPh sb="106" eb="113">
      <t>ダイイチゴウツウショジギョウ</t>
    </rPh>
    <rPh sb="114" eb="116">
      <t>セツビ</t>
    </rPh>
    <rPh sb="117" eb="118">
      <t>カン</t>
    </rPh>
    <rPh sb="120" eb="122">
      <t>キジュン</t>
    </rPh>
    <rPh sb="123" eb="124">
      <t>ミ</t>
    </rPh>
    <phoneticPr fontId="2"/>
  </si>
  <si>
    <t>区条例第59条の5第5項</t>
    <rPh sb="0" eb="1">
      <t>ク</t>
    </rPh>
    <rPh sb="1" eb="3">
      <t>ジョウレイ</t>
    </rPh>
    <rPh sb="3" eb="4">
      <t>ダイ</t>
    </rPh>
    <rPh sb="6" eb="7">
      <t>ジョウ</t>
    </rPh>
    <rPh sb="9" eb="10">
      <t>ダイ</t>
    </rPh>
    <rPh sb="11" eb="12">
      <t>コウ</t>
    </rPh>
    <phoneticPr fontId="2"/>
  </si>
  <si>
    <t>四　運営に関する基準</t>
    <phoneticPr fontId="2"/>
  </si>
  <si>
    <t xml:space="preserve">１  管理者の責務
 (１) 管理者は、当該指定地域密着型通所介護事業所の従業者の管理及び指定地域密着型通所介護の利用の申込みに係る調整、業務の実施状況の把握その他の管理を一元的に行っているか。
</t>
    <rPh sb="24" eb="26">
      <t>チイキ</t>
    </rPh>
    <rPh sb="26" eb="28">
      <t>ミッチャク</t>
    </rPh>
    <rPh sb="28" eb="29">
      <t>ガタ</t>
    </rPh>
    <rPh sb="47" eb="52">
      <t>チイキミッチャクガタ</t>
    </rPh>
    <rPh sb="60" eb="62">
      <t>モウシコミ</t>
    </rPh>
    <rPh sb="64" eb="65">
      <t>カカ</t>
    </rPh>
    <phoneticPr fontId="2"/>
  </si>
  <si>
    <t>区条例第59条の11第1項</t>
    <rPh sb="0" eb="4">
      <t>クジョウレイダイ</t>
    </rPh>
    <rPh sb="6" eb="7">
      <t>ジョウ</t>
    </rPh>
    <rPh sb="10" eb="11">
      <t>ダイ</t>
    </rPh>
    <rPh sb="12" eb="13">
      <t>コウ</t>
    </rPh>
    <phoneticPr fontId="2"/>
  </si>
  <si>
    <t xml:space="preserve"> (２) 管理者は、当該指定地域密着型通所介護事業所の従業者に区条例「第3章の2第4節  運営に関する基準」を遵守させるために必要な指揮命令を行っているか。</t>
    <rPh sb="14" eb="19">
      <t>チイキミッチャクガタ</t>
    </rPh>
    <rPh sb="31" eb="34">
      <t>クジョウレイ</t>
    </rPh>
    <rPh sb="63" eb="65">
      <t>ヒツヨウ</t>
    </rPh>
    <phoneticPr fontId="2"/>
  </si>
  <si>
    <t>区条例第59条の11第2項</t>
    <rPh sb="0" eb="4">
      <t>クジョウレイダイ</t>
    </rPh>
    <rPh sb="6" eb="7">
      <t>ジョウ</t>
    </rPh>
    <rPh sb="10" eb="11">
      <t>ダイ</t>
    </rPh>
    <rPh sb="12" eb="13">
      <t>コウ</t>
    </rPh>
    <phoneticPr fontId="2"/>
  </si>
  <si>
    <t xml:space="preserve">２　運営規程
 (１) 指定地域密着型通所介護事業者は、指定地域密着型通所介護事業所ごとに、次に掲げる事業の運営についての重要事項に関する規程を定めているか。
　①事業の目的及び運営の方針
　②従業者の職種、員数及び職務の内容
　③営業日及び営業時間（8時間以上9時間未満の指定地域密着型通所介護の前後に連続して延長サービスを行う指定地域密着型通所介護事業所にあっては、サービス提供時間とは別に当該延長サービスを行う時間を運営規程に明記すること。)
　④指定地域密着型通所介護の利用定員（当該指定地域密着型通所介護事業所において同時に指定地域密着型通所介護の提供を受けることができる利用者の数の上限をいう。）
　⑤指定地域密着型通所介護の内容及び利用料その他の費用の額
　⑥通常の事業の実施地域
　⑦サービス利用に当たっての留意事項
　⑧緊急時等における対応方法
　⑨非常災害対策
　⑩虐待の防止のための措置に関する事項
　⑪その他運営に関する重要事項
</t>
    <rPh sb="14" eb="19">
      <t>チイキミッチャクガタ</t>
    </rPh>
    <rPh sb="30" eb="35">
      <t>チイキミッチャクガタ</t>
    </rPh>
    <rPh sb="137" eb="139">
      <t>シテイ</t>
    </rPh>
    <rPh sb="139" eb="144">
      <t>チイキミッチャクガタ</t>
    </rPh>
    <rPh sb="167" eb="172">
      <t>チイキミッチャクガタ</t>
    </rPh>
    <rPh sb="229" eb="234">
      <t>チイキミッチャクガタ</t>
    </rPh>
    <rPh sb="248" eb="253">
      <t>チイキミッチャクガタ</t>
    </rPh>
    <rPh sb="269" eb="274">
      <t>チイキミッチャクガタ</t>
    </rPh>
    <rPh sb="309" eb="314">
      <t>チイキミッチャクガタ</t>
    </rPh>
    <rPh sb="393" eb="395">
      <t>ギャクタイ</t>
    </rPh>
    <rPh sb="396" eb="398">
      <t>ボウシ</t>
    </rPh>
    <rPh sb="402" eb="404">
      <t>ソチ</t>
    </rPh>
    <rPh sb="405" eb="406">
      <t>カン</t>
    </rPh>
    <rPh sb="408" eb="410">
      <t>ジコウ</t>
    </rPh>
    <phoneticPr fontId="2"/>
  </si>
  <si>
    <t>区条例第59条の12
平18年3月31日老計発第0331004号・老振発第0331004号・老老発第0331017号
（第三の二の二の3の（5））</t>
    <rPh sb="0" eb="1">
      <t>ク</t>
    </rPh>
    <rPh sb="1" eb="3">
      <t>ジョウレイ</t>
    </rPh>
    <rPh sb="3" eb="4">
      <t>ダイ</t>
    </rPh>
    <rPh sb="6" eb="7">
      <t>ジョウ</t>
    </rPh>
    <rPh sb="61" eb="62">
      <t>ダイ</t>
    </rPh>
    <rPh sb="62" eb="63">
      <t>３</t>
    </rPh>
    <phoneticPr fontId="2"/>
  </si>
  <si>
    <t xml:space="preserve">３  勤務体制の確保等
 (１) 指定地域密着型通所介護事業者は、利用者に対し、適切な指定地域密着型通所介護を提供することができるよう、指定地域密着型通所介護事業所ごとに、従業者の勤務の体制を定めているか。
</t>
    <rPh sb="10" eb="11">
      <t>トウ</t>
    </rPh>
    <rPh sb="19" eb="24">
      <t>チイキミッチャクガタ</t>
    </rPh>
    <rPh sb="45" eb="50">
      <t>チイキミッチャクガタ</t>
    </rPh>
    <rPh sb="70" eb="75">
      <t>チイキミッチャクガタ</t>
    </rPh>
    <phoneticPr fontId="2"/>
  </si>
  <si>
    <t>区条例第59条の13第1項</t>
    <rPh sb="0" eb="4">
      <t>クジョウレイダイ</t>
    </rPh>
    <rPh sb="6" eb="7">
      <t>ジョウ</t>
    </rPh>
    <rPh sb="10" eb="11">
      <t>ダイ</t>
    </rPh>
    <rPh sb="12" eb="13">
      <t>コウ</t>
    </rPh>
    <phoneticPr fontId="2"/>
  </si>
  <si>
    <t xml:space="preserve"> (２) 当該指定地域密着型通所介護事業所の従業者によって指定地域密着型通所介護を提供しているか。
ただし、利用者の処遇に直接影響を及ぼさない業務については、この限りでない。
</t>
    <rPh sb="9" eb="14">
      <t>チイキミッチャクガタ</t>
    </rPh>
    <rPh sb="31" eb="36">
      <t>チイキミッチャクガタ</t>
    </rPh>
    <rPh sb="71" eb="73">
      <t>ギョウム</t>
    </rPh>
    <phoneticPr fontId="2"/>
  </si>
  <si>
    <t>区条例第59条の13第2項</t>
    <rPh sb="0" eb="4">
      <t>クジョウレイダイ</t>
    </rPh>
    <rPh sb="6" eb="7">
      <t>ジョウ</t>
    </rPh>
    <rPh sb="10" eb="11">
      <t>ダイ</t>
    </rPh>
    <rPh sb="12" eb="13">
      <t>コウ</t>
    </rPh>
    <phoneticPr fontId="2"/>
  </si>
  <si>
    <t xml:space="preserve"> (３) 指定地域密着型通所介護事業所ごとに、原則として月ごとの勤務表を作成し、地域密着型通所介護従業者の日々の勤務時間、常勤・非常勤の別、専従の生活相談員、看護職員、介護職員及び機能訓練指導員の配置、管理者との兼務関係等を明確にしているか。</t>
    <rPh sb="7" eb="12">
      <t>チイキミッチャクガタ</t>
    </rPh>
    <rPh sb="40" eb="45">
      <t>チイキミッチャクガタ</t>
    </rPh>
    <rPh sb="70" eb="72">
      <t>センジュウ</t>
    </rPh>
    <rPh sb="101" eb="104">
      <t>カンリシャ</t>
    </rPh>
    <phoneticPr fontId="2"/>
  </si>
  <si>
    <t>平18年3月31日老計発第0331004号・老振発第0331004号・老老発第0331017号
（第三の二の二の3の（6）①）</t>
    <rPh sb="49" eb="50">
      <t>ダイ</t>
    </rPh>
    <rPh sb="50" eb="51">
      <t>３</t>
    </rPh>
    <phoneticPr fontId="2"/>
  </si>
  <si>
    <t xml:space="preserve"> (４) 指定地域密着型通所介護事業者は、地域密着型通所介護従業者の資質の向上のために研修の機会を確保しているか。その際、当該指定地域密着型通所介護事業者は、全ての地域密着型通所介護従業者(看護師、准看護士、介護福祉士、介護支援専門員、法第8条第2項に規定する政令で定める者等の資格を有する者その他これに類する者を除く。)に対し、認知症介護にかかる基礎的な研修を受講させるために必要な措置を講じているか。</t>
    <rPh sb="7" eb="9">
      <t>チイキ</t>
    </rPh>
    <rPh sb="9" eb="12">
      <t>ミッチャクガタ</t>
    </rPh>
    <rPh sb="21" eb="26">
      <t>チイキミッチャクガタ</t>
    </rPh>
    <rPh sb="59" eb="60">
      <t>サイ</t>
    </rPh>
    <rPh sb="61" eb="63">
      <t>トウガイ</t>
    </rPh>
    <rPh sb="63" eb="65">
      <t>シテイ</t>
    </rPh>
    <rPh sb="65" eb="67">
      <t>チイキ</t>
    </rPh>
    <rPh sb="67" eb="69">
      <t>ミッチャク</t>
    </rPh>
    <rPh sb="69" eb="70">
      <t>ガタ</t>
    </rPh>
    <rPh sb="70" eb="72">
      <t>ツウショ</t>
    </rPh>
    <rPh sb="72" eb="74">
      <t>カイゴ</t>
    </rPh>
    <rPh sb="74" eb="77">
      <t>ジギョウシャ</t>
    </rPh>
    <rPh sb="79" eb="80">
      <t>スベ</t>
    </rPh>
    <rPh sb="82" eb="84">
      <t>チイキ</t>
    </rPh>
    <rPh sb="84" eb="87">
      <t>ミッチャクガタ</t>
    </rPh>
    <rPh sb="87" eb="89">
      <t>ツウショ</t>
    </rPh>
    <rPh sb="89" eb="91">
      <t>カイゴ</t>
    </rPh>
    <rPh sb="91" eb="94">
      <t>ジュウギョウシャ</t>
    </rPh>
    <rPh sb="95" eb="98">
      <t>カンゴシ</t>
    </rPh>
    <rPh sb="99" eb="100">
      <t>ジュン</t>
    </rPh>
    <rPh sb="100" eb="103">
      <t>カンゴシ</t>
    </rPh>
    <rPh sb="104" eb="106">
      <t>カイゴ</t>
    </rPh>
    <rPh sb="106" eb="108">
      <t>フクシ</t>
    </rPh>
    <rPh sb="108" eb="109">
      <t>シ</t>
    </rPh>
    <rPh sb="110" eb="112">
      <t>カイゴ</t>
    </rPh>
    <rPh sb="112" eb="114">
      <t>シエン</t>
    </rPh>
    <rPh sb="114" eb="117">
      <t>センモンイン</t>
    </rPh>
    <rPh sb="118" eb="119">
      <t>ホウ</t>
    </rPh>
    <rPh sb="119" eb="120">
      <t>ダイ</t>
    </rPh>
    <rPh sb="121" eb="122">
      <t>ジョウ</t>
    </rPh>
    <rPh sb="122" eb="123">
      <t>ダイ</t>
    </rPh>
    <rPh sb="124" eb="125">
      <t>コウ</t>
    </rPh>
    <rPh sb="126" eb="128">
      <t>キテイ</t>
    </rPh>
    <rPh sb="130" eb="132">
      <t>セイレイ</t>
    </rPh>
    <rPh sb="133" eb="134">
      <t>サダ</t>
    </rPh>
    <rPh sb="136" eb="137">
      <t>モノ</t>
    </rPh>
    <rPh sb="137" eb="138">
      <t>トウ</t>
    </rPh>
    <rPh sb="139" eb="141">
      <t>シカク</t>
    </rPh>
    <rPh sb="142" eb="143">
      <t>ユウ</t>
    </rPh>
    <rPh sb="145" eb="146">
      <t>モノ</t>
    </rPh>
    <rPh sb="148" eb="149">
      <t>タ</t>
    </rPh>
    <rPh sb="152" eb="153">
      <t>ルイ</t>
    </rPh>
    <rPh sb="155" eb="156">
      <t>モノ</t>
    </rPh>
    <rPh sb="157" eb="158">
      <t>ノゾ</t>
    </rPh>
    <rPh sb="162" eb="163">
      <t>タイ</t>
    </rPh>
    <rPh sb="165" eb="168">
      <t>ニンチショウ</t>
    </rPh>
    <rPh sb="168" eb="170">
      <t>カイゴ</t>
    </rPh>
    <rPh sb="174" eb="177">
      <t>キソテキ</t>
    </rPh>
    <rPh sb="178" eb="180">
      <t>ケンシュウ</t>
    </rPh>
    <rPh sb="181" eb="183">
      <t>ジュコウ</t>
    </rPh>
    <rPh sb="189" eb="191">
      <t>ヒツヨウ</t>
    </rPh>
    <rPh sb="192" eb="194">
      <t>ソチ</t>
    </rPh>
    <rPh sb="195" eb="196">
      <t>コウ</t>
    </rPh>
    <phoneticPr fontId="2"/>
  </si>
  <si>
    <t>区条例第59条の13第3項</t>
    <rPh sb="0" eb="4">
      <t>クジョウレイダイ</t>
    </rPh>
    <rPh sb="6" eb="7">
      <t>ジョウ</t>
    </rPh>
    <rPh sb="10" eb="11">
      <t>ダイ</t>
    </rPh>
    <rPh sb="12" eb="13">
      <t>コウ</t>
    </rPh>
    <phoneticPr fontId="2"/>
  </si>
  <si>
    <t>（５）指定地域密着型通所介護事業者は、適切な指定地域密着型通所介護の提供を確保する観点から、職場において行われる性的な言動又は優越的な関係を背景とした言動であって業務上必要かつ相当な範囲を超えたものにより地域密着型通所介護従業者の就業環境が害されることを防止するための方針の明確化等の必要な措置を講じているか。</t>
    <rPh sb="3" eb="14">
      <t>シテイチイキミッチャクガタツウショカイゴ</t>
    </rPh>
    <rPh sb="14" eb="17">
      <t>ジギョウシャ</t>
    </rPh>
    <rPh sb="111" eb="114">
      <t>ジュウギョウシャ</t>
    </rPh>
    <phoneticPr fontId="2"/>
  </si>
  <si>
    <t>区条例第59条の13第4項</t>
    <phoneticPr fontId="2"/>
  </si>
  <si>
    <t>四　運営に関する基準</t>
  </si>
  <si>
    <t xml:space="preserve">４　業務継続計画の策定等
（１）指定地域密着型通所介護事業者は、感染症又は非常災害の発生時において、利用者に対する指定地域密着型通所介護の提供を継続的に実施し、及び非常時の体制における早期の業務再開を図るための計画（以下「業務継続計画」という。） を策定し、当該業務継続計画に従い必要な措置を講じているか。
</t>
    <rPh sb="66" eb="68">
      <t>カイゴ</t>
    </rPh>
    <phoneticPr fontId="2"/>
  </si>
  <si>
    <t>区条例第59条の20　　　　（準用第32条の2）</t>
    <rPh sb="0" eb="1">
      <t>ク</t>
    </rPh>
    <rPh sb="1" eb="3">
      <t>ジョウレイ</t>
    </rPh>
    <rPh sb="3" eb="4">
      <t>ダイ</t>
    </rPh>
    <rPh sb="6" eb="7">
      <t>ジョウ</t>
    </rPh>
    <rPh sb="15" eb="17">
      <t>ジュンヨウ</t>
    </rPh>
    <rPh sb="17" eb="18">
      <t>ダイ</t>
    </rPh>
    <rPh sb="20" eb="21">
      <t>ジョウ</t>
    </rPh>
    <phoneticPr fontId="2"/>
  </si>
  <si>
    <t>（２）指定地域密着型通所介護事業者は、指定地域密着型通所介護事業者に対し、業務継続計画について周知するとともに、必要な研修及び訓練を定期的に実施しているか。</t>
    <phoneticPr fontId="2"/>
  </si>
  <si>
    <t>区条例第59条の20　　　　（準用第32条の2）</t>
    <phoneticPr fontId="2"/>
  </si>
  <si>
    <t xml:space="preserve">（３）指定地域密着型通所介護事業者は、定期的に業務継続計画の見直しを行い、必要に応じて業務継続計画の変更を行っているか。
</t>
    <phoneticPr fontId="2"/>
  </si>
  <si>
    <t xml:space="preserve">５  内容及び手続の説明及び同意
 (１) 指定地域密着型通所介護事業者は、指定地域密着型通所介護の提供の開始に際し、あらかじめ、利用申込者又はその家族に対し、重要事項に関する規程の概要、地域密着型通所介護従業者の勤務の体制その他の利用申込者のサービスの選択に資すると認められる重要事項を記した文書を交付して説明を行い、当該提供の開始について利用申込者の文書による同意を得ているか。
</t>
    <rPh sb="24" eb="29">
      <t>チイキミッチャクガタ</t>
    </rPh>
    <rPh sb="40" eb="45">
      <t>チイキミッチャクガタ</t>
    </rPh>
    <rPh sb="80" eb="84">
      <t>ジュウヨウジコウ</t>
    </rPh>
    <rPh sb="85" eb="86">
      <t>カン</t>
    </rPh>
    <rPh sb="88" eb="90">
      <t>キテイ</t>
    </rPh>
    <rPh sb="94" eb="99">
      <t>チイキミッチャクガタ</t>
    </rPh>
    <rPh sb="103" eb="106">
      <t>ジュウギョウシャ</t>
    </rPh>
    <rPh sb="177" eb="179">
      <t>ブンショ</t>
    </rPh>
    <phoneticPr fontId="2"/>
  </si>
  <si>
    <t>区条例第59条の20
（準用第9条第1項）</t>
    <rPh sb="0" eb="4">
      <t>クジョウレイダイ</t>
    </rPh>
    <rPh sb="6" eb="7">
      <t>ジョウ</t>
    </rPh>
    <rPh sb="12" eb="14">
      <t>ジュンヨウ</t>
    </rPh>
    <rPh sb="14" eb="15">
      <t>ダイ</t>
    </rPh>
    <rPh sb="16" eb="17">
      <t>ジョウ</t>
    </rPh>
    <rPh sb="17" eb="18">
      <t>ダイ</t>
    </rPh>
    <rPh sb="19" eb="20">
      <t>コウ</t>
    </rPh>
    <phoneticPr fontId="2"/>
  </si>
  <si>
    <t xml:space="preserve"> (２) 文書は、わかりやすいものとなっているか。</t>
    <phoneticPr fontId="2"/>
  </si>
  <si>
    <t xml:space="preserve">６  提供拒否の禁止
  指定地域密着型通所介護事業者は、正当な理由がなく、指定地域密着型通所介護の提供を拒んではいないか。
</t>
    <rPh sb="15" eb="20">
      <t>チイキミッチャクガタ</t>
    </rPh>
    <rPh sb="40" eb="45">
      <t>チイキミッチャクガタ</t>
    </rPh>
    <phoneticPr fontId="2"/>
  </si>
  <si>
    <t>区条例第59条の20
（準用第10条）</t>
    <rPh sb="0" eb="1">
      <t>ク</t>
    </rPh>
    <rPh sb="1" eb="3">
      <t>ジョウレイ</t>
    </rPh>
    <rPh sb="3" eb="4">
      <t>ダイ</t>
    </rPh>
    <rPh sb="6" eb="7">
      <t>ジョウ</t>
    </rPh>
    <rPh sb="12" eb="14">
      <t>ジュンヨウ</t>
    </rPh>
    <phoneticPr fontId="2"/>
  </si>
  <si>
    <t xml:space="preserve">７  サービス提供困難時の対応
  指定地域密着型通所介護事業者は、当該指定地域密着型通所介護事業所の通常の事業の実施地域等を勘案し、利用申込者に対し自ら適切な指定地域密着型通所介護を提供することが困難であると認めた場合は、当該利用申込者に係る指定居宅介護支援事業者への連絡、適当な他の指定地域密着型通所介護事業者等の紹介その他の必要な措置を速やかに講じているか。
</t>
    <rPh sb="20" eb="25">
      <t>チイキミッチャクガタ</t>
    </rPh>
    <rPh sb="38" eb="43">
      <t>チイキミッチャクガタ</t>
    </rPh>
    <rPh sb="82" eb="87">
      <t>チイキミッチャクガタ</t>
    </rPh>
    <rPh sb="122" eb="124">
      <t>シテイ</t>
    </rPh>
    <rPh sb="145" eb="150">
      <t>チイキミッチャクガタ</t>
    </rPh>
    <phoneticPr fontId="2"/>
  </si>
  <si>
    <t>区条例第59条の20
（準用第11条）</t>
    <rPh sb="0" eb="4">
      <t>クジョウレイダイ</t>
    </rPh>
    <rPh sb="6" eb="7">
      <t>ジョウ</t>
    </rPh>
    <rPh sb="12" eb="14">
      <t>ジュンヨウ</t>
    </rPh>
    <rPh sb="14" eb="15">
      <t>ダイ</t>
    </rPh>
    <rPh sb="17" eb="18">
      <t>ジョウ</t>
    </rPh>
    <phoneticPr fontId="2"/>
  </si>
  <si>
    <t xml:space="preserve">８　受給資格等の確認
 (１) 指定地域密着型通所介護事業者は、指定地域密着型通所介護の提供を求められた場合は、その者の提示する被保険者証によって、被保険者資格、要介護認定の有無及び要介護認定の有効期間を確かめているか。
</t>
    <rPh sb="18" eb="23">
      <t>チイキミッチャクガタ</t>
    </rPh>
    <rPh sb="34" eb="39">
      <t>チイキミッチャクガタ</t>
    </rPh>
    <rPh sb="47" eb="48">
      <t>モト</t>
    </rPh>
    <rPh sb="52" eb="54">
      <t>バアイ</t>
    </rPh>
    <rPh sb="58" eb="59">
      <t>モノ</t>
    </rPh>
    <phoneticPr fontId="2"/>
  </si>
  <si>
    <t>区条例第59条の20
（準用第12条第1項）</t>
    <rPh sb="0" eb="1">
      <t>ク</t>
    </rPh>
    <rPh sb="1" eb="3">
      <t>ジョウレイ</t>
    </rPh>
    <rPh sb="3" eb="4">
      <t>ダイ</t>
    </rPh>
    <rPh sb="6" eb="7">
      <t>ジョウ</t>
    </rPh>
    <rPh sb="12" eb="14">
      <t>ジュンヨウ</t>
    </rPh>
    <rPh sb="14" eb="15">
      <t>ダイ</t>
    </rPh>
    <rPh sb="17" eb="18">
      <t>ジョウ</t>
    </rPh>
    <rPh sb="18" eb="19">
      <t>ダイ</t>
    </rPh>
    <rPh sb="20" eb="21">
      <t>コウ</t>
    </rPh>
    <phoneticPr fontId="2"/>
  </si>
  <si>
    <t xml:space="preserve"> (２) 指定地域密着型通所介護事業者は、被保険者証に、認定審査会意見が記載されているときは、当該認定審査会意見に配慮して、指定地域密着型通所介護を提供するよう努めているか。</t>
    <rPh sb="7" eb="12">
      <t>チイキミッチャクガタ</t>
    </rPh>
    <rPh sb="64" eb="69">
      <t>チイキミッチャクガタ</t>
    </rPh>
    <phoneticPr fontId="2"/>
  </si>
  <si>
    <t>区条例第59条の20
（準用第12条第2項）</t>
    <rPh sb="0" eb="1">
      <t>ク</t>
    </rPh>
    <rPh sb="1" eb="3">
      <t>ジョウレイ</t>
    </rPh>
    <rPh sb="3" eb="4">
      <t>ダイ</t>
    </rPh>
    <rPh sb="6" eb="7">
      <t>ジョウ</t>
    </rPh>
    <rPh sb="12" eb="14">
      <t>ジュンヨウ</t>
    </rPh>
    <rPh sb="14" eb="15">
      <t>ダイ</t>
    </rPh>
    <rPh sb="17" eb="18">
      <t>ジョウ</t>
    </rPh>
    <rPh sb="18" eb="19">
      <t>ダイ</t>
    </rPh>
    <rPh sb="20" eb="21">
      <t>コウ</t>
    </rPh>
    <phoneticPr fontId="2"/>
  </si>
  <si>
    <t>四 運営に関する基準</t>
    <phoneticPr fontId="2"/>
  </si>
  <si>
    <t xml:space="preserve">９　要介護認定の申請に係る援助
 (１) 指定地域密着型通所介護事業者は、指定地域密着型通所介護の提供の開始に際し、要介護認定を受けていない利用申込者については、要介護認定の申請が既に行われているかを確認し、申請が行われていない場合は、当該利用申込者の意思を踏まえて速やかに当該申請が行われるよう必要な援助を行っているか。
</t>
    <rPh sb="23" eb="28">
      <t>チイキミッチャクガタ</t>
    </rPh>
    <rPh sb="37" eb="48">
      <t>シテイチイキミッチャクガタツウショカイゴ</t>
    </rPh>
    <rPh sb="49" eb="51">
      <t>テイキョウ</t>
    </rPh>
    <rPh sb="52" eb="54">
      <t>カイシ</t>
    </rPh>
    <rPh sb="55" eb="56">
      <t>サイ</t>
    </rPh>
    <rPh sb="81" eb="82">
      <t>ヨウ</t>
    </rPh>
    <rPh sb="82" eb="84">
      <t>カイゴ</t>
    </rPh>
    <rPh sb="84" eb="86">
      <t>ニンテイ</t>
    </rPh>
    <rPh sb="87" eb="89">
      <t>シンセイ</t>
    </rPh>
    <rPh sb="90" eb="91">
      <t>スデ</t>
    </rPh>
    <rPh sb="92" eb="93">
      <t>オコナ</t>
    </rPh>
    <rPh sb="100" eb="102">
      <t>カクニン</t>
    </rPh>
    <rPh sb="104" eb="106">
      <t>シンセイ</t>
    </rPh>
    <rPh sb="107" eb="108">
      <t>オコナ</t>
    </rPh>
    <rPh sb="114" eb="116">
      <t>バアイ</t>
    </rPh>
    <phoneticPr fontId="2"/>
  </si>
  <si>
    <t>区条例第59条の20
（準用第13条第1項）</t>
    <rPh sb="0" eb="1">
      <t>ク</t>
    </rPh>
    <rPh sb="1" eb="3">
      <t>ジョウレイ</t>
    </rPh>
    <rPh sb="3" eb="4">
      <t>ダイ</t>
    </rPh>
    <rPh sb="6" eb="7">
      <t>ジョウ</t>
    </rPh>
    <rPh sb="12" eb="14">
      <t>ジュンヨウ</t>
    </rPh>
    <rPh sb="18" eb="19">
      <t>ダイ</t>
    </rPh>
    <rPh sb="20" eb="21">
      <t>コウ</t>
    </rPh>
    <phoneticPr fontId="2"/>
  </si>
  <si>
    <t xml:space="preserve"> (２) 指定地域密着型通所介護事業者は、指定居宅介護支援が利用者に対して行われていない等の場合であって必要と認めるときは、要介護認定の更新の申請が、遅くとも当該利用者が受けている要介護認定の有効期間が終了する日の30日前までに行われるよう、必要な援助を行っているか。</t>
    <rPh sb="7" eb="12">
      <t>チイキミッチャクガタ</t>
    </rPh>
    <rPh sb="21" eb="23">
      <t>シテイ</t>
    </rPh>
    <rPh sb="105" eb="106">
      <t>ヒ</t>
    </rPh>
    <rPh sb="114" eb="115">
      <t>オコナ</t>
    </rPh>
    <phoneticPr fontId="2"/>
  </si>
  <si>
    <t>区条例第59条の20
（準用第13条第2項）</t>
    <rPh sb="0" eb="4">
      <t>クジョウレイダイ</t>
    </rPh>
    <rPh sb="6" eb="7">
      <t>ジョウ</t>
    </rPh>
    <rPh sb="12" eb="14">
      <t>ジュンヨウ</t>
    </rPh>
    <rPh sb="14" eb="15">
      <t>ダイ</t>
    </rPh>
    <rPh sb="18" eb="19">
      <t>ダイ</t>
    </rPh>
    <phoneticPr fontId="2"/>
  </si>
  <si>
    <t xml:space="preserve">10　心身の状況等の把握
  指定地域密着型通所介護事業者は、指定地域密着型通所介護の提供に当たっては、利用者に係る指定居宅介護支援事業者が開催するサービス担当者会議等を通じて、利用者の心身の状況、その置かれている環境、他の保健医療サービス又は福祉サービスの利用状況等の把握に努めているか。
</t>
    <rPh sb="17" eb="22">
      <t>チイキミッチャクガタ</t>
    </rPh>
    <rPh sb="22" eb="24">
      <t>ツウショ</t>
    </rPh>
    <rPh sb="33" eb="38">
      <t>チイキミッチャクガタ</t>
    </rPh>
    <rPh sb="58" eb="69">
      <t>シテイキョタクカイゴシエンジギョウシャ</t>
    </rPh>
    <rPh sb="70" eb="72">
      <t>カイサイ</t>
    </rPh>
    <phoneticPr fontId="2"/>
  </si>
  <si>
    <t>区条例第59条の6</t>
    <rPh sb="0" eb="1">
      <t>ク</t>
    </rPh>
    <rPh sb="1" eb="3">
      <t>ジョウレイ</t>
    </rPh>
    <rPh sb="3" eb="4">
      <t>ダイ</t>
    </rPh>
    <rPh sb="6" eb="7">
      <t>ジョウ</t>
    </rPh>
    <phoneticPr fontId="2"/>
  </si>
  <si>
    <t xml:space="preserve">11　指定居宅介護支援事業者等との連携
 (１) 指定地域密着型通所介護事業者は、指定地域密着型通所介護の提供するに当たっては、指定居宅介護支援事業者その他保健医療サービス又は福祉サービスを提供する者との密接な連携に努めているか。
</t>
    <rPh sb="3" eb="5">
      <t>シテイ</t>
    </rPh>
    <rPh sb="27" eb="29">
      <t>チイキ</t>
    </rPh>
    <rPh sb="29" eb="32">
      <t>ミッチャクガタ</t>
    </rPh>
    <rPh sb="43" eb="48">
      <t>チイキミッチャクガタ</t>
    </rPh>
    <rPh sb="64" eb="66">
      <t>シテイ</t>
    </rPh>
    <phoneticPr fontId="2"/>
  </si>
  <si>
    <t>区条例第59条の20
（準用第15条第1項）</t>
    <rPh sb="0" eb="4">
      <t>クジョウレイダイ</t>
    </rPh>
    <rPh sb="6" eb="7">
      <t>ジョウ</t>
    </rPh>
    <rPh sb="12" eb="14">
      <t>ジュンヨウ</t>
    </rPh>
    <rPh sb="14" eb="15">
      <t>ダイ</t>
    </rPh>
    <rPh sb="17" eb="18">
      <t>ジョウ</t>
    </rPh>
    <rPh sb="18" eb="19">
      <t>ダイ</t>
    </rPh>
    <rPh sb="20" eb="21">
      <t>コウ</t>
    </rPh>
    <phoneticPr fontId="2"/>
  </si>
  <si>
    <t xml:space="preserve"> (２) 指定地域密着型通所介護事業者は、指定地域密着型通所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rPh sb="7" eb="12">
      <t>チイキミッチャクガタ</t>
    </rPh>
    <rPh sb="23" eb="28">
      <t>チイキミッチャクガタ</t>
    </rPh>
    <rPh sb="78" eb="80">
      <t>シテイ</t>
    </rPh>
    <phoneticPr fontId="2"/>
  </si>
  <si>
    <t>区条例第59条の20
（準用第15条第2項）</t>
    <rPh sb="0" eb="1">
      <t>ク</t>
    </rPh>
    <rPh sb="1" eb="3">
      <t>ジョウレイ</t>
    </rPh>
    <rPh sb="3" eb="4">
      <t>ダイ</t>
    </rPh>
    <rPh sb="6" eb="7">
      <t>ジョウ</t>
    </rPh>
    <rPh sb="12" eb="14">
      <t>ジュンヨウ</t>
    </rPh>
    <rPh sb="14" eb="15">
      <t>ダイ</t>
    </rPh>
    <rPh sb="17" eb="18">
      <t>ジョウ</t>
    </rPh>
    <rPh sb="18" eb="19">
      <t>ダイ</t>
    </rPh>
    <rPh sb="20" eb="21">
      <t>コウ</t>
    </rPh>
    <phoneticPr fontId="2"/>
  </si>
  <si>
    <t xml:space="preserve">12　法定代理受領サービスの提供を受けるための援助
  指定地域密着型通所介護事業者は、指定地域密着型通所介護の提供の開始に際し、利用申込者が介護保険法施行規則第65条4号のいずれにも該当しないときは、当該利用申込者又はその家族に対し、居宅サービス計画の作成を指定居宅介護支援事業者に依頼する旨を区に対して届け出ること等により、指定地域密着型通所介護の提供を法定代理受領サービスとして受けることができる旨を説明すること、指定居宅介護支援事業者に関する情報を提供することその他の法定代理受領サービスを行うために必要な援助を行っているか。
</t>
    <rPh sb="30" eb="35">
      <t>チイキミッチャクガタ</t>
    </rPh>
    <rPh sb="46" eb="51">
      <t>チイキミッチャクガタ</t>
    </rPh>
    <rPh sb="71" eb="73">
      <t>カイゴ</t>
    </rPh>
    <rPh sb="73" eb="75">
      <t>ホケン</t>
    </rPh>
    <rPh sb="75" eb="76">
      <t>ホウ</t>
    </rPh>
    <rPh sb="130" eb="132">
      <t>シテイ</t>
    </rPh>
    <rPh sb="166" eb="171">
      <t>チイキミッチャクガタ</t>
    </rPh>
    <rPh sb="210" eb="212">
      <t>シテイ</t>
    </rPh>
    <phoneticPr fontId="2"/>
  </si>
  <si>
    <t>区条例第59条の20
（準用第16条）</t>
    <rPh sb="0" eb="4">
      <t>クジョウレイダイ</t>
    </rPh>
    <rPh sb="6" eb="7">
      <t>ジョウ</t>
    </rPh>
    <rPh sb="12" eb="14">
      <t>ジュンヨウ</t>
    </rPh>
    <rPh sb="14" eb="15">
      <t>ダイ</t>
    </rPh>
    <rPh sb="17" eb="18">
      <t>ジョウ</t>
    </rPh>
    <phoneticPr fontId="2"/>
  </si>
  <si>
    <t xml:space="preserve">13　居宅サービス計画に沿ったサービスの提供
  指定地域密着型通所介護事業者は、居宅サービス計画が作成されている場合は、当該居宅サービス計画に沿った指定地域密着型通所介護を提供しているか。
</t>
    <rPh sb="27" eb="32">
      <t>チイキミッチャクガタ</t>
    </rPh>
    <rPh sb="63" eb="65">
      <t>キョタク</t>
    </rPh>
    <rPh sb="77" eb="82">
      <t>チイキミッチャクガタ</t>
    </rPh>
    <phoneticPr fontId="2"/>
  </si>
  <si>
    <t>区条例第59条の20
（準用第17条）</t>
    <rPh sb="0" eb="1">
      <t>ク</t>
    </rPh>
    <rPh sb="1" eb="3">
      <t>ジョウレイ</t>
    </rPh>
    <rPh sb="3" eb="4">
      <t>ダイ</t>
    </rPh>
    <rPh sb="6" eb="7">
      <t>ジョウ</t>
    </rPh>
    <rPh sb="12" eb="14">
      <t>ジュンヨウ</t>
    </rPh>
    <rPh sb="14" eb="15">
      <t>ダイ</t>
    </rPh>
    <rPh sb="17" eb="18">
      <t>ジョウ</t>
    </rPh>
    <phoneticPr fontId="2"/>
  </si>
  <si>
    <t>14  居宅サービス計画等の変更の援助
  指定地域密着型通所介護事業者は、利用者が居宅サービス計画の変更を希望する場合は、当該利用者に係る指定居宅介護支援事業者への連絡その他の必要な援助を行っているか。</t>
    <rPh sb="12" eb="13">
      <t>トウ</t>
    </rPh>
    <rPh sb="70" eb="72">
      <t>シテイ</t>
    </rPh>
    <phoneticPr fontId="2"/>
  </si>
  <si>
    <t>区条例第59条の20
（準用第18条）</t>
    <rPh sb="0" eb="4">
      <t>クジョウレイダイ</t>
    </rPh>
    <rPh sb="6" eb="7">
      <t>ジョウ</t>
    </rPh>
    <rPh sb="12" eb="14">
      <t>ジュンヨウ</t>
    </rPh>
    <rPh sb="14" eb="15">
      <t>ダイ</t>
    </rPh>
    <rPh sb="17" eb="18">
      <t>ジョウ</t>
    </rPh>
    <phoneticPr fontId="2"/>
  </si>
  <si>
    <t xml:space="preserve">15  サービスの提供の記録
 (１) 指定地域密着型通所介護事業者は、指定地域密着型通所介護を提供した際には、当該指定地域密着型通所介護の提供日及び内容、当該指定地域密着型通所介護について法第42条第6項の規定により利用者に代わって支払を受ける地域密着型サービス費の額その他必要な事項を、利用者の居宅サービス計画を記載した書面又はこれに準ずる書面に記載しているか。
</t>
    <rPh sb="22" eb="27">
      <t>チイキミッチャクガタ</t>
    </rPh>
    <rPh sb="27" eb="29">
      <t>ツウショ</t>
    </rPh>
    <rPh sb="38" eb="43">
      <t>チイキミッチャクガタ</t>
    </rPh>
    <rPh sb="60" eb="65">
      <t>チイキミッチャクガタ</t>
    </rPh>
    <rPh sb="82" eb="87">
      <t>チイキミッチャクガタ</t>
    </rPh>
    <rPh sb="123" eb="128">
      <t>チイキミッチャクガタ</t>
    </rPh>
    <rPh sb="132" eb="133">
      <t>ヒ</t>
    </rPh>
    <phoneticPr fontId="2"/>
  </si>
  <si>
    <t xml:space="preserve">区条例第59条の20
（準用第20条第1項）
</t>
    <rPh sb="0" eb="4">
      <t>クジョウレイダイ</t>
    </rPh>
    <rPh sb="6" eb="7">
      <t>ジョウ</t>
    </rPh>
    <rPh sb="12" eb="14">
      <t>ジュンヨウ</t>
    </rPh>
    <rPh sb="14" eb="15">
      <t>ダイ</t>
    </rPh>
    <rPh sb="17" eb="18">
      <t>ジョウ</t>
    </rPh>
    <rPh sb="18" eb="19">
      <t>ダイ</t>
    </rPh>
    <rPh sb="20" eb="21">
      <t>コウ</t>
    </rPh>
    <phoneticPr fontId="2"/>
  </si>
  <si>
    <t xml:space="preserve"> (２) 指定地域密着型通所介護事業者は、指定地域密着型通所介護を提供した際には、提供した具体的なサービスの内容等を記録するとともに、利用者からの申出があった場合には、文書の交付その他適切な方法により、その情報を利用者に対して提供しているか。</t>
    <rPh sb="7" eb="12">
      <t>チイキミッチャクガタ</t>
    </rPh>
    <rPh sb="23" eb="28">
      <t>チイキミッチャクガタ</t>
    </rPh>
    <rPh sb="45" eb="48">
      <t>グタイテキ</t>
    </rPh>
    <phoneticPr fontId="2"/>
  </si>
  <si>
    <t>区条例第59条の20
（準用第20条第2項）</t>
    <rPh sb="12" eb="14">
      <t>ジュンヨウ</t>
    </rPh>
    <phoneticPr fontId="2"/>
  </si>
  <si>
    <t xml:space="preserve">16  利用料等の受領
 (１) 指定地域密着型通所介護事業者は、法定代理受領サービスに該当する指定地域密着型通所介護を提供した際には、その利用者から利用料の一部として、当該指定地域密着型通所介護に係る地域密着型介護サービス費用基準額から当該指定地域密着型通所介護事業者に支払われる地域密着型介護サービス費の額を控除して得た額の支払を受けているか。
</t>
    <rPh sb="19" eb="24">
      <t>チイキミッチャクガタ</t>
    </rPh>
    <rPh sb="50" eb="55">
      <t>チイキミッチャクガタ</t>
    </rPh>
    <rPh sb="89" eb="91">
      <t>チイキ</t>
    </rPh>
    <rPh sb="91" eb="94">
      <t>ミッチャクガタ</t>
    </rPh>
    <rPh sb="101" eb="103">
      <t>チイキ</t>
    </rPh>
    <rPh sb="103" eb="106">
      <t>ミッチャクガタ</t>
    </rPh>
    <rPh sb="106" eb="108">
      <t>カイゴ</t>
    </rPh>
    <rPh sb="123" eb="128">
      <t>チイキミッチャクガタ</t>
    </rPh>
    <rPh sb="141" eb="143">
      <t>チイキ</t>
    </rPh>
    <rPh sb="143" eb="146">
      <t>ミッチャクガタ</t>
    </rPh>
    <rPh sb="146" eb="148">
      <t>カイゴ</t>
    </rPh>
    <phoneticPr fontId="2"/>
  </si>
  <si>
    <t>区条例第59条の7第1項</t>
    <rPh sb="0" eb="1">
      <t>ク</t>
    </rPh>
    <rPh sb="1" eb="3">
      <t>ジョウレイ</t>
    </rPh>
    <rPh sb="3" eb="4">
      <t>ダイ</t>
    </rPh>
    <rPh sb="6" eb="7">
      <t>ジョウ</t>
    </rPh>
    <rPh sb="9" eb="10">
      <t>ダイ</t>
    </rPh>
    <rPh sb="11" eb="12">
      <t>コウ</t>
    </rPh>
    <phoneticPr fontId="2"/>
  </si>
  <si>
    <t xml:space="preserve"> (２) 指定地域密着型通所介護事業者は、法定代理受領サービスに該当しない指定地域密着型通所介護を提供した際にその利用者から支払を受ける利用料の額と指定地域密着型通所介護に係る地域密着型サービス費用基準額との間に、不合理な差額が生じないようにしているか。</t>
    <rPh sb="7" eb="12">
      <t>チイキミッチャクガタ</t>
    </rPh>
    <rPh sb="39" eb="44">
      <t>チイキミッチャクガタ</t>
    </rPh>
    <rPh sb="76" eb="81">
      <t>チイキミッチャクガタ</t>
    </rPh>
    <rPh sb="88" eb="90">
      <t>チイキ</t>
    </rPh>
    <rPh sb="90" eb="93">
      <t>ミッチャクガタ</t>
    </rPh>
    <phoneticPr fontId="2"/>
  </si>
  <si>
    <t>区条例第59条の7第2項</t>
    <phoneticPr fontId="2"/>
  </si>
  <si>
    <t xml:space="preserve"> (３) 指定地域密着型通所介護事業者は、(１)及び(２)に定める場合において利用者から支払を受ける額のほか、次に掲げる費用の額以外の支払を利用者から受けていないか。
　①通常の事業の実施地域以外の地域に居住する利用者に対して行う送迎に要する費用
　②指定地域密着型通所介護に通常要する時間を超える指定地域密着型通所介護であって利用者の選定に係るものの提供に伴い必要となる費用の範囲内において、通常の指定地域密着型通所介護に係る地域密着型介護サービス費用基準額を超える費用
　③食事の提供に要する費用
　④おむつ代
　⑤①～④に掲げるもののほか、指定地域密着型通所介護の提供において提供される便宜のうち、日常生活においても通常必要となるものに係る費用であって、かつ、その利用者に負担させることが適当と認められる費用
</t>
    <rPh sb="285" eb="287">
      <t>テイキョウ</t>
    </rPh>
    <rPh sb="291" eb="293">
      <t>テイキョウ</t>
    </rPh>
    <rPh sb="355" eb="357">
      <t>ヒヨウ</t>
    </rPh>
    <phoneticPr fontId="2"/>
  </si>
  <si>
    <t>区条例第59条の7第3項</t>
    <phoneticPr fontId="2"/>
  </si>
  <si>
    <t xml:space="preserve"> (４) 指定地域密着型通所介護事業者は、（３）に規定する費用の額に係るサービスの提供に当たっては、あらかじめ、利用者又はその家族に対し、当該サービスの内容及び費用について説明を行い、利用者の同意を得ているか。</t>
    <rPh sb="6" eb="7">
      <t>テイ</t>
    </rPh>
    <rPh sb="7" eb="12">
      <t>チイキミッチャクガタ</t>
    </rPh>
    <rPh sb="12" eb="14">
      <t>ツウショ</t>
    </rPh>
    <phoneticPr fontId="2"/>
  </si>
  <si>
    <t>区条例第59条7第5項</t>
    <rPh sb="0" eb="1">
      <t>ク</t>
    </rPh>
    <rPh sb="1" eb="3">
      <t>ジョウレイ</t>
    </rPh>
    <rPh sb="3" eb="4">
      <t>ダイ</t>
    </rPh>
    <rPh sb="6" eb="7">
      <t>ジョウ</t>
    </rPh>
    <rPh sb="8" eb="9">
      <t>ダイ</t>
    </rPh>
    <rPh sb="10" eb="11">
      <t>コウ</t>
    </rPh>
    <phoneticPr fontId="2"/>
  </si>
  <si>
    <t xml:space="preserve"> (５) 指定地域密着型通所介護事業者は、指定地域密着型通所介護その他のサービスの提供に要した費用につき、その支払を受ける際、当該支払をした居宅要介護被保険者に対し、介護保険法施行規則第６５条の５準用（第６５条）で定めるところにより、領収証を交付しているか。</t>
    <rPh sb="7" eb="12">
      <t>チイキミッチャクガタ</t>
    </rPh>
    <rPh sb="23" eb="28">
      <t>チイキミッチャクガタ</t>
    </rPh>
    <rPh sb="98" eb="100">
      <t>ジュンヨウ</t>
    </rPh>
    <rPh sb="101" eb="102">
      <t>ダイ</t>
    </rPh>
    <rPh sb="104" eb="105">
      <t>ジョウ</t>
    </rPh>
    <phoneticPr fontId="2"/>
  </si>
  <si>
    <t>法第42条の2第9項準用（第41条第8項）</t>
    <rPh sb="10" eb="12">
      <t>ジュンヨウ</t>
    </rPh>
    <rPh sb="13" eb="14">
      <t>ダイ</t>
    </rPh>
    <rPh sb="16" eb="17">
      <t>ジョウ</t>
    </rPh>
    <rPh sb="17" eb="18">
      <t>ダイ</t>
    </rPh>
    <rPh sb="19" eb="20">
      <t>コウ</t>
    </rPh>
    <phoneticPr fontId="2"/>
  </si>
  <si>
    <t xml:space="preserve"> (６) 指定通所地域密着型介護事業者は､法第４２条の２第９項準用（第４１条第８項）の規定により交付しなければならない領収証に、指定地域密着型通所介護について居宅要介護被保険者から支払を受けた費用の額のうち、法第４２条の２第２項に規定する厚生労働大臣が定める基準により算定した費用の額（その額が現に当該指定地域密着型通所介護に要した費用の額を超えるときは、当該現に指定地域密着型通所介護に要した費用の額とする。）、食事の提供に要した費用の額及び滞在に要した費用の額に係るもの並びにその他の費用の額を区分して記載し、当該その他の費用の額についてはそれぞれ個別の費用ごとに区分して記載しているか。</t>
    <rPh sb="7" eb="9">
      <t>ツウショ</t>
    </rPh>
    <rPh sb="9" eb="14">
      <t>チイキミッチャクガタ</t>
    </rPh>
    <rPh sb="28" eb="29">
      <t>ダイ</t>
    </rPh>
    <rPh sb="30" eb="31">
      <t>コウ</t>
    </rPh>
    <rPh sb="31" eb="33">
      <t>ジュンヨウ</t>
    </rPh>
    <rPh sb="34" eb="35">
      <t>ダイ</t>
    </rPh>
    <rPh sb="37" eb="38">
      <t>ジョウ</t>
    </rPh>
    <rPh sb="66" eb="71">
      <t>チイキミッチャクガタ</t>
    </rPh>
    <rPh sb="104" eb="105">
      <t>ホウ</t>
    </rPh>
    <rPh sb="105" eb="106">
      <t>ダイ</t>
    </rPh>
    <rPh sb="108" eb="109">
      <t>ジョウ</t>
    </rPh>
    <rPh sb="153" eb="158">
      <t>チイキミッチャクガタ</t>
    </rPh>
    <rPh sb="184" eb="189">
      <t>チイキミッチャクガタ</t>
    </rPh>
    <phoneticPr fontId="2"/>
  </si>
  <si>
    <t>介護保険法施行規則第65条５（準用第65条）</t>
    <rPh sb="15" eb="17">
      <t>ジュンヨウ</t>
    </rPh>
    <rPh sb="17" eb="18">
      <t>ダイ</t>
    </rPh>
    <rPh sb="20" eb="21">
      <t>ジョウ</t>
    </rPh>
    <phoneticPr fontId="2"/>
  </si>
  <si>
    <t xml:space="preserve">17  保険給付の請求ための証明書の交付
  指定地域密着型通所介護事業者は、法定代理受領サービスに該当しない指定地域密着型通所介護に係る利用料の支払を受けた場合、提供した指定地域密着型通所介護の内容、費用の額その他必要と認められる事項を記載したサービス提供証明書を利用者に交付しているか。
</t>
    <rPh sb="25" eb="30">
      <t>チイキミッチャクガタ</t>
    </rPh>
    <rPh sb="57" eb="62">
      <t>チイキミッチャクガタ</t>
    </rPh>
    <rPh sb="82" eb="84">
      <t>テイキョウ</t>
    </rPh>
    <rPh sb="88" eb="93">
      <t>チイキミッチャクガタ</t>
    </rPh>
    <phoneticPr fontId="2"/>
  </si>
  <si>
    <t>区条例第59条の20
（準用第22条）</t>
    <rPh sb="0" eb="1">
      <t>ク</t>
    </rPh>
    <rPh sb="1" eb="3">
      <t>ジョウレイ</t>
    </rPh>
    <rPh sb="3" eb="4">
      <t>ダイ</t>
    </rPh>
    <rPh sb="6" eb="7">
      <t>ジョウ</t>
    </rPh>
    <rPh sb="12" eb="14">
      <t>ジュンヨウ</t>
    </rPh>
    <rPh sb="14" eb="15">
      <t>ダイ</t>
    </rPh>
    <rPh sb="17" eb="18">
      <t>ジョウ</t>
    </rPh>
    <phoneticPr fontId="2"/>
  </si>
  <si>
    <t xml:space="preserve">18  指定地域密着型通所介護の基本取扱方針
 (１) 指定地域密着型通所介護は、利用者の要介護状態の軽減又は悪化の防止に資するよう、目標を設定し、計画的に行われているか。
</t>
    <rPh sb="6" eb="11">
      <t>チイキミッチャクガタ</t>
    </rPh>
    <rPh sb="30" eb="35">
      <t>チイキミッチャクガタ</t>
    </rPh>
    <phoneticPr fontId="2"/>
  </si>
  <si>
    <t>区条例第59条の8第1項</t>
    <rPh sb="0" eb="1">
      <t>ク</t>
    </rPh>
    <rPh sb="1" eb="3">
      <t>ジョウレイ</t>
    </rPh>
    <rPh sb="3" eb="4">
      <t>ダイ</t>
    </rPh>
    <rPh sb="6" eb="7">
      <t>ジョウ</t>
    </rPh>
    <rPh sb="9" eb="10">
      <t>ダイ</t>
    </rPh>
    <rPh sb="11" eb="12">
      <t>コウ</t>
    </rPh>
    <phoneticPr fontId="2"/>
  </si>
  <si>
    <t xml:space="preserve"> (２) 指定地域密着型通所介護事業者は、提供する指定地域密着型通所介護の質の評価を行い、常に改善を図っているか。</t>
    <rPh sb="7" eb="12">
      <t>チイキミッチャクガタ</t>
    </rPh>
    <rPh sb="27" eb="32">
      <t>チイキミッチャクガタ</t>
    </rPh>
    <phoneticPr fontId="2"/>
  </si>
  <si>
    <t>区条例第59条の8第2項</t>
    <rPh sb="0" eb="1">
      <t>ク</t>
    </rPh>
    <rPh sb="1" eb="3">
      <t>ジョウレイ</t>
    </rPh>
    <rPh sb="3" eb="4">
      <t>ダイ</t>
    </rPh>
    <rPh sb="6" eb="7">
      <t>ジョウ</t>
    </rPh>
    <rPh sb="9" eb="10">
      <t>ダイ</t>
    </rPh>
    <rPh sb="11" eb="12">
      <t>コウ</t>
    </rPh>
    <phoneticPr fontId="2"/>
  </si>
  <si>
    <t xml:space="preserve">19  指定地域密着型通所介護の具体的取扱方針
  指定地域密着型通所介護の具体的な方針は、次に掲げるところによっているか。
 (１)指定地域密着型通所介護は、利用者が住み慣れた地域での生活を継続できるよう、地域住民との交流や地域活動への参加を図りつつ、利用者の心身の状況を踏まえ、妥当適切に行っているか。
</t>
    <rPh sb="6" eb="11">
      <t>チイキミッチャクガタ</t>
    </rPh>
    <rPh sb="28" eb="33">
      <t>チイキミッチャクガタ</t>
    </rPh>
    <rPh sb="42" eb="44">
      <t>ホウシン</t>
    </rPh>
    <rPh sb="67" eb="69">
      <t>シテイ</t>
    </rPh>
    <rPh sb="69" eb="71">
      <t>チイキ</t>
    </rPh>
    <rPh sb="71" eb="74">
      <t>ミッチャクガタ</t>
    </rPh>
    <rPh sb="74" eb="76">
      <t>ツウショ</t>
    </rPh>
    <rPh sb="76" eb="78">
      <t>カイゴ</t>
    </rPh>
    <rPh sb="80" eb="83">
      <t>リヨウシャ</t>
    </rPh>
    <rPh sb="84" eb="85">
      <t>ス</t>
    </rPh>
    <rPh sb="86" eb="87">
      <t>ナ</t>
    </rPh>
    <rPh sb="89" eb="91">
      <t>チイキ</t>
    </rPh>
    <rPh sb="93" eb="95">
      <t>セイカツ</t>
    </rPh>
    <rPh sb="96" eb="98">
      <t>ケイゾク</t>
    </rPh>
    <rPh sb="104" eb="106">
      <t>チイキ</t>
    </rPh>
    <rPh sb="106" eb="108">
      <t>ジュウミン</t>
    </rPh>
    <rPh sb="110" eb="112">
      <t>コウリュウ</t>
    </rPh>
    <rPh sb="113" eb="115">
      <t>チイキ</t>
    </rPh>
    <rPh sb="115" eb="117">
      <t>カツドウ</t>
    </rPh>
    <rPh sb="119" eb="121">
      <t>サンカ</t>
    </rPh>
    <rPh sb="122" eb="123">
      <t>ハカ</t>
    </rPh>
    <rPh sb="127" eb="130">
      <t>リヨウシャ</t>
    </rPh>
    <rPh sb="131" eb="133">
      <t>シンシン</t>
    </rPh>
    <rPh sb="134" eb="136">
      <t>ジョウキョウ</t>
    </rPh>
    <rPh sb="137" eb="138">
      <t>フ</t>
    </rPh>
    <rPh sb="141" eb="143">
      <t>ダトウ</t>
    </rPh>
    <rPh sb="143" eb="145">
      <t>テキセツ</t>
    </rPh>
    <rPh sb="146" eb="147">
      <t>オコナ</t>
    </rPh>
    <phoneticPr fontId="2"/>
  </si>
  <si>
    <t>区条例第59条の9第1号</t>
    <rPh sb="0" eb="1">
      <t>ク</t>
    </rPh>
    <rPh sb="1" eb="3">
      <t>ジョウレイ</t>
    </rPh>
    <rPh sb="3" eb="4">
      <t>ダイ</t>
    </rPh>
    <rPh sb="6" eb="7">
      <t>ジョウ</t>
    </rPh>
    <rPh sb="9" eb="10">
      <t>ダイ</t>
    </rPh>
    <rPh sb="11" eb="12">
      <t>ゴウ</t>
    </rPh>
    <phoneticPr fontId="2"/>
  </si>
  <si>
    <t xml:space="preserve"> (２）指定地域密着型通所介護は、利用者一人一人の人格を尊重し、利用者がそれぞれの役割を持って日常生活を送ることができるよう、配慮して行っているか。</t>
    <rPh sb="4" eb="6">
      <t>シテイ</t>
    </rPh>
    <rPh sb="6" eb="15">
      <t>チイキミッチャクガタツウショカイゴ</t>
    </rPh>
    <rPh sb="17" eb="20">
      <t>リヨウシャ</t>
    </rPh>
    <rPh sb="20" eb="22">
      <t>ヒトリ</t>
    </rPh>
    <rPh sb="22" eb="24">
      <t>ヒトリ</t>
    </rPh>
    <rPh sb="25" eb="27">
      <t>ジンカク</t>
    </rPh>
    <rPh sb="28" eb="30">
      <t>ソンチョウ</t>
    </rPh>
    <rPh sb="32" eb="35">
      <t>リヨウシャ</t>
    </rPh>
    <rPh sb="41" eb="43">
      <t>ヤクワリ</t>
    </rPh>
    <rPh sb="44" eb="45">
      <t>モ</t>
    </rPh>
    <rPh sb="47" eb="49">
      <t>ニチジョウ</t>
    </rPh>
    <rPh sb="49" eb="51">
      <t>セイカツ</t>
    </rPh>
    <rPh sb="52" eb="53">
      <t>オク</t>
    </rPh>
    <rPh sb="63" eb="65">
      <t>ハイリョ</t>
    </rPh>
    <rPh sb="67" eb="68">
      <t>オコナ</t>
    </rPh>
    <phoneticPr fontId="2"/>
  </si>
  <si>
    <t>区条例第59条の9第2号</t>
    <rPh sb="0" eb="1">
      <t>ク</t>
    </rPh>
    <rPh sb="1" eb="3">
      <t>ジョウレイ</t>
    </rPh>
    <rPh sb="3" eb="4">
      <t>ダイ</t>
    </rPh>
    <rPh sb="6" eb="7">
      <t>ジョウ</t>
    </rPh>
    <phoneticPr fontId="2"/>
  </si>
  <si>
    <t xml:space="preserve"> (３）指定地域密着型通所介護の提供に当たっては、地域密着型通所介護計画に基づき、漫然かつ画一的にならないように、利用者の機能訓練及びその者が日常生活を営むことができるよう必要な援助を行っているか。</t>
    <rPh sb="4" eb="6">
      <t>シテイ</t>
    </rPh>
    <rPh sb="6" eb="8">
      <t>チイキ</t>
    </rPh>
    <rPh sb="8" eb="11">
      <t>ミッチャクガタ</t>
    </rPh>
    <rPh sb="11" eb="13">
      <t>ツウショ</t>
    </rPh>
    <rPh sb="13" eb="15">
      <t>カイゴ</t>
    </rPh>
    <rPh sb="16" eb="18">
      <t>テイキョウ</t>
    </rPh>
    <rPh sb="19" eb="20">
      <t>ア</t>
    </rPh>
    <rPh sb="25" eb="27">
      <t>チイキ</t>
    </rPh>
    <rPh sb="27" eb="30">
      <t>ミッチャクガタ</t>
    </rPh>
    <rPh sb="30" eb="32">
      <t>ツウショ</t>
    </rPh>
    <rPh sb="32" eb="34">
      <t>カイゴ</t>
    </rPh>
    <rPh sb="34" eb="36">
      <t>ケイカク</t>
    </rPh>
    <rPh sb="37" eb="38">
      <t>モト</t>
    </rPh>
    <rPh sb="41" eb="43">
      <t>マンゼン</t>
    </rPh>
    <rPh sb="45" eb="48">
      <t>カクイツテキ</t>
    </rPh>
    <rPh sb="57" eb="60">
      <t>リヨウシャ</t>
    </rPh>
    <rPh sb="61" eb="63">
      <t>キノウ</t>
    </rPh>
    <rPh sb="63" eb="65">
      <t>クンレン</t>
    </rPh>
    <rPh sb="65" eb="66">
      <t>オヨ</t>
    </rPh>
    <rPh sb="69" eb="70">
      <t>モノ</t>
    </rPh>
    <rPh sb="71" eb="73">
      <t>ニチジョウ</t>
    </rPh>
    <rPh sb="73" eb="75">
      <t>セイカツ</t>
    </rPh>
    <rPh sb="76" eb="77">
      <t>イトナ</t>
    </rPh>
    <rPh sb="86" eb="88">
      <t>ヒツヨウ</t>
    </rPh>
    <rPh sb="89" eb="91">
      <t>エンジョ</t>
    </rPh>
    <rPh sb="92" eb="93">
      <t>オコナ</t>
    </rPh>
    <phoneticPr fontId="2"/>
  </si>
  <si>
    <t>区条例第59条の9第3号</t>
    <rPh sb="0" eb="1">
      <t>ク</t>
    </rPh>
    <rPh sb="1" eb="3">
      <t>ジョウレイ</t>
    </rPh>
    <rPh sb="3" eb="4">
      <t>ダイ</t>
    </rPh>
    <rPh sb="6" eb="7">
      <t>ジョウ</t>
    </rPh>
    <phoneticPr fontId="2"/>
  </si>
  <si>
    <t xml:space="preserve"> (４）地域密着型通所介護従業者は、指定地域密着型通所介護の提供に当たっては懇切丁寧に行うことを旨とし、利用者又はその家族に対し、サービスの提供方法等について、理解しやすいように説明を行っているか。</t>
    <rPh sb="4" eb="13">
      <t>チイキミッチャクガタツウショカイゴ</t>
    </rPh>
    <rPh sb="13" eb="16">
      <t>ジュウギョウシャ</t>
    </rPh>
    <rPh sb="18" eb="20">
      <t>シテイ</t>
    </rPh>
    <rPh sb="20" eb="25">
      <t>チイキミッチャクガタ</t>
    </rPh>
    <rPh sb="25" eb="29">
      <t>ツウショカイゴ</t>
    </rPh>
    <rPh sb="30" eb="32">
      <t>テイキョウ</t>
    </rPh>
    <rPh sb="33" eb="34">
      <t>ア</t>
    </rPh>
    <rPh sb="38" eb="40">
      <t>コンセツ</t>
    </rPh>
    <rPh sb="40" eb="42">
      <t>テイネイ</t>
    </rPh>
    <rPh sb="43" eb="44">
      <t>オコナ</t>
    </rPh>
    <rPh sb="48" eb="49">
      <t>ムネ</t>
    </rPh>
    <rPh sb="52" eb="55">
      <t>リヨウシャ</t>
    </rPh>
    <rPh sb="55" eb="56">
      <t>マタ</t>
    </rPh>
    <rPh sb="59" eb="61">
      <t>カゾク</t>
    </rPh>
    <rPh sb="62" eb="63">
      <t>タイ</t>
    </rPh>
    <rPh sb="70" eb="72">
      <t>テイキョウ</t>
    </rPh>
    <rPh sb="72" eb="74">
      <t>ホウホウ</t>
    </rPh>
    <rPh sb="74" eb="75">
      <t>トウ</t>
    </rPh>
    <rPh sb="80" eb="82">
      <t>リカイ</t>
    </rPh>
    <rPh sb="89" eb="91">
      <t>セツメイ</t>
    </rPh>
    <rPh sb="92" eb="93">
      <t>オコナ</t>
    </rPh>
    <phoneticPr fontId="2"/>
  </si>
  <si>
    <t>区条例第59条の9第4号</t>
    <rPh sb="0" eb="1">
      <t>ク</t>
    </rPh>
    <rPh sb="1" eb="3">
      <t>ジョウレイ</t>
    </rPh>
    <rPh sb="3" eb="4">
      <t>ダイ</t>
    </rPh>
    <rPh sb="6" eb="7">
      <t>ジョウ</t>
    </rPh>
    <phoneticPr fontId="2"/>
  </si>
  <si>
    <t>（５）指定地域密着型通所介護の提供に当たっては、当該利用者又は他の利用者等の生命又は身体を保護するため緊急やむを得ない場合を除き、身体的拘束等を行っていないか。</t>
    <rPh sb="3" eb="14">
      <t>シテイチイキミッチャクガタツウショカイゴ</t>
    </rPh>
    <rPh sb="15" eb="17">
      <t>テイキョウ</t>
    </rPh>
    <rPh sb="18" eb="19">
      <t>ア</t>
    </rPh>
    <rPh sb="24" eb="26">
      <t>トウガイ</t>
    </rPh>
    <rPh sb="26" eb="29">
      <t>リヨウシャ</t>
    </rPh>
    <rPh sb="29" eb="30">
      <t>マタ</t>
    </rPh>
    <rPh sb="31" eb="32">
      <t>タ</t>
    </rPh>
    <rPh sb="33" eb="36">
      <t>リヨウシャ</t>
    </rPh>
    <rPh sb="36" eb="37">
      <t>トウ</t>
    </rPh>
    <rPh sb="38" eb="40">
      <t>セイメイ</t>
    </rPh>
    <rPh sb="40" eb="41">
      <t>マタ</t>
    </rPh>
    <rPh sb="42" eb="44">
      <t>シンタイ</t>
    </rPh>
    <rPh sb="45" eb="47">
      <t>ホゴ</t>
    </rPh>
    <rPh sb="51" eb="53">
      <t>キンキュウ</t>
    </rPh>
    <rPh sb="56" eb="57">
      <t>エ</t>
    </rPh>
    <rPh sb="59" eb="61">
      <t>バアイ</t>
    </rPh>
    <rPh sb="62" eb="63">
      <t>ノゾ</t>
    </rPh>
    <rPh sb="65" eb="67">
      <t>シンタイ</t>
    </rPh>
    <rPh sb="67" eb="68">
      <t>テキ</t>
    </rPh>
    <rPh sb="68" eb="70">
      <t>コウソク</t>
    </rPh>
    <rPh sb="70" eb="71">
      <t>トウ</t>
    </rPh>
    <rPh sb="72" eb="73">
      <t>オコナ</t>
    </rPh>
    <phoneticPr fontId="2"/>
  </si>
  <si>
    <t>区条例第59条の9第5号</t>
    <rPh sb="0" eb="3">
      <t>クジョウレイ</t>
    </rPh>
    <rPh sb="3" eb="4">
      <t>ダイ</t>
    </rPh>
    <rPh sb="6" eb="7">
      <t>ジョウ</t>
    </rPh>
    <rPh sb="9" eb="10">
      <t>ダイ</t>
    </rPh>
    <rPh sb="11" eb="12">
      <t>ゴウ</t>
    </rPh>
    <phoneticPr fontId="2"/>
  </si>
  <si>
    <t>（６）身体的拘束等を行う場合に、その態様及び時間、その際の利用者の心身の状況並びに緊急やむを得ない理由を記録しているか。</t>
    <rPh sb="3" eb="8">
      <t>シンタイテキコウソク</t>
    </rPh>
    <rPh sb="8" eb="9">
      <t>トウ</t>
    </rPh>
    <rPh sb="10" eb="11">
      <t>オコナ</t>
    </rPh>
    <rPh sb="12" eb="14">
      <t>バアイ</t>
    </rPh>
    <rPh sb="18" eb="20">
      <t>タイヨウ</t>
    </rPh>
    <rPh sb="20" eb="21">
      <t>オヨ</t>
    </rPh>
    <rPh sb="22" eb="24">
      <t>ジカン</t>
    </rPh>
    <rPh sb="27" eb="28">
      <t>サイ</t>
    </rPh>
    <rPh sb="29" eb="32">
      <t>リヨウシャ</t>
    </rPh>
    <rPh sb="33" eb="35">
      <t>シンシン</t>
    </rPh>
    <rPh sb="36" eb="38">
      <t>ジョウキョウ</t>
    </rPh>
    <rPh sb="38" eb="39">
      <t>ナラ</t>
    </rPh>
    <rPh sb="41" eb="43">
      <t>キンキュウ</t>
    </rPh>
    <rPh sb="46" eb="47">
      <t>エ</t>
    </rPh>
    <rPh sb="49" eb="51">
      <t>リユウ</t>
    </rPh>
    <rPh sb="52" eb="54">
      <t>キロク</t>
    </rPh>
    <phoneticPr fontId="2"/>
  </si>
  <si>
    <t>区条例第59条の9第6号</t>
    <rPh sb="0" eb="3">
      <t>クジョウレイ</t>
    </rPh>
    <rPh sb="3" eb="4">
      <t>ダイ</t>
    </rPh>
    <rPh sb="6" eb="7">
      <t>ジョウ</t>
    </rPh>
    <rPh sb="9" eb="10">
      <t>ダイ</t>
    </rPh>
    <rPh sb="11" eb="12">
      <t>ゴウ</t>
    </rPh>
    <phoneticPr fontId="2"/>
  </si>
  <si>
    <t xml:space="preserve"> (７)指定地域密着型通所介護の提供に当たっては、介護技術の進歩に対応し、適切な介護技術をもってサービスの提供を行っているか。</t>
    <rPh sb="4" eb="15">
      <t>シテイチイキミッチャクガタツウショカイゴ</t>
    </rPh>
    <rPh sb="16" eb="18">
      <t>テイキョウ</t>
    </rPh>
    <rPh sb="19" eb="20">
      <t>ア</t>
    </rPh>
    <rPh sb="25" eb="27">
      <t>カイゴ</t>
    </rPh>
    <rPh sb="27" eb="29">
      <t>ギジュツ</t>
    </rPh>
    <rPh sb="30" eb="32">
      <t>シンポ</t>
    </rPh>
    <rPh sb="33" eb="35">
      <t>タイオウ</t>
    </rPh>
    <rPh sb="37" eb="39">
      <t>テキセツ</t>
    </rPh>
    <rPh sb="40" eb="42">
      <t>カイゴ</t>
    </rPh>
    <rPh sb="42" eb="44">
      <t>ギジュツ</t>
    </rPh>
    <rPh sb="53" eb="55">
      <t>テイキョウ</t>
    </rPh>
    <rPh sb="56" eb="57">
      <t>オコナ</t>
    </rPh>
    <phoneticPr fontId="2"/>
  </si>
  <si>
    <t>区条例第59条の9第7号</t>
    <rPh sb="0" eb="4">
      <t>クジョウレイダイ</t>
    </rPh>
    <rPh sb="6" eb="7">
      <t>ジョウ</t>
    </rPh>
    <phoneticPr fontId="2"/>
  </si>
  <si>
    <t xml:space="preserve"> (８) 指定地域密着型通所介護事業者は、常に利用者の心身の状況を的確に把握しつつ、相談援助等の生活指導、機能訓練その他必要なサービスを利用者の希望に添って適切に提供しているか。
　特に、認知症である要介護者に対しては、必要に応じ、その特性に対応したサービスの提供ができる体制を整えるものとする。</t>
    <rPh sb="5" eb="16">
      <t>シテイチイキミッチャクガタツウショカイゴ</t>
    </rPh>
    <rPh sb="16" eb="19">
      <t>ジギョウシャ</t>
    </rPh>
    <rPh sb="21" eb="22">
      <t>ツネ</t>
    </rPh>
    <rPh sb="23" eb="26">
      <t>リヨウシャ</t>
    </rPh>
    <rPh sb="27" eb="29">
      <t>シンシン</t>
    </rPh>
    <rPh sb="30" eb="32">
      <t>ジョウキョウ</t>
    </rPh>
    <rPh sb="33" eb="35">
      <t>テキカク</t>
    </rPh>
    <rPh sb="36" eb="38">
      <t>ハアク</t>
    </rPh>
    <rPh sb="42" eb="44">
      <t>ソウダン</t>
    </rPh>
    <rPh sb="44" eb="46">
      <t>エンジョ</t>
    </rPh>
    <rPh sb="46" eb="47">
      <t>トウ</t>
    </rPh>
    <rPh sb="48" eb="50">
      <t>セイカツ</t>
    </rPh>
    <rPh sb="50" eb="52">
      <t>シドウ</t>
    </rPh>
    <rPh sb="53" eb="55">
      <t>キノウ</t>
    </rPh>
    <rPh sb="55" eb="57">
      <t>クンレン</t>
    </rPh>
    <rPh sb="59" eb="60">
      <t>タ</t>
    </rPh>
    <rPh sb="60" eb="62">
      <t>ヒツヨウ</t>
    </rPh>
    <rPh sb="68" eb="71">
      <t>リヨウシャ</t>
    </rPh>
    <rPh sb="72" eb="74">
      <t>キボウ</t>
    </rPh>
    <rPh sb="75" eb="76">
      <t>ソ</t>
    </rPh>
    <rPh sb="78" eb="80">
      <t>テキセツ</t>
    </rPh>
    <rPh sb="81" eb="83">
      <t>テイキョウ</t>
    </rPh>
    <rPh sb="91" eb="92">
      <t>トク</t>
    </rPh>
    <rPh sb="94" eb="97">
      <t>ニンチショウ</t>
    </rPh>
    <rPh sb="100" eb="101">
      <t>ヨウ</t>
    </rPh>
    <rPh sb="101" eb="104">
      <t>カイゴシャ</t>
    </rPh>
    <rPh sb="105" eb="106">
      <t>タイ</t>
    </rPh>
    <rPh sb="110" eb="112">
      <t>ヒツヨウ</t>
    </rPh>
    <rPh sb="113" eb="114">
      <t>オウ</t>
    </rPh>
    <rPh sb="118" eb="120">
      <t>トクセイ</t>
    </rPh>
    <rPh sb="121" eb="123">
      <t>タイオウ</t>
    </rPh>
    <rPh sb="130" eb="132">
      <t>テイキョウ</t>
    </rPh>
    <rPh sb="136" eb="138">
      <t>タイセイ</t>
    </rPh>
    <rPh sb="139" eb="140">
      <t>トトノ</t>
    </rPh>
    <phoneticPr fontId="2"/>
  </si>
  <si>
    <t>区条例第59条の9第8号</t>
    <rPh sb="0" eb="4">
      <t>クジョウレイダイ</t>
    </rPh>
    <rPh sb="6" eb="7">
      <t>ジョウ</t>
    </rPh>
    <phoneticPr fontId="2"/>
  </si>
  <si>
    <t xml:space="preserve">20　 地域密着型通所介護計画の作成
 (１) 指定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ているか。
</t>
    <rPh sb="4" eb="9">
      <t>チイキミッチャクガタ</t>
    </rPh>
    <rPh sb="24" eb="26">
      <t>シテイ</t>
    </rPh>
    <rPh sb="26" eb="31">
      <t>チイキミッチャクガタ</t>
    </rPh>
    <rPh sb="31" eb="35">
      <t>ツウショカイゴ</t>
    </rPh>
    <rPh sb="35" eb="38">
      <t>ジギョウショ</t>
    </rPh>
    <rPh sb="112" eb="117">
      <t>チイキミッチャクガタ</t>
    </rPh>
    <phoneticPr fontId="2"/>
  </si>
  <si>
    <t xml:space="preserve">区条例第59条の10第1項
</t>
    <rPh sb="0" eb="1">
      <t>ク</t>
    </rPh>
    <rPh sb="1" eb="3">
      <t>ジョウレイ</t>
    </rPh>
    <rPh sb="3" eb="4">
      <t>ダイ</t>
    </rPh>
    <rPh sb="6" eb="7">
      <t>ジョウ</t>
    </rPh>
    <rPh sb="10" eb="11">
      <t>ダイ</t>
    </rPh>
    <rPh sb="12" eb="13">
      <t>コウ</t>
    </rPh>
    <phoneticPr fontId="2"/>
  </si>
  <si>
    <t>　地域密着型通所介護計画は、サービスの提供に関わる従業者が共同して個々の利用者ごとに作成しているか。</t>
    <rPh sb="1" eb="6">
      <t>チイキミッチャクガタ</t>
    </rPh>
    <rPh sb="6" eb="8">
      <t>ツウショ</t>
    </rPh>
    <rPh sb="8" eb="10">
      <t>カイゴ</t>
    </rPh>
    <rPh sb="10" eb="12">
      <t>ケイカク</t>
    </rPh>
    <rPh sb="19" eb="21">
      <t>テイキョウ</t>
    </rPh>
    <rPh sb="22" eb="23">
      <t>カカ</t>
    </rPh>
    <rPh sb="25" eb="28">
      <t>ジュウギョウシャ</t>
    </rPh>
    <rPh sb="29" eb="31">
      <t>キョウドウ</t>
    </rPh>
    <rPh sb="33" eb="35">
      <t>ココ</t>
    </rPh>
    <rPh sb="36" eb="39">
      <t>リヨウシャ</t>
    </rPh>
    <rPh sb="42" eb="44">
      <t>サクセイ</t>
    </rPh>
    <phoneticPr fontId="2"/>
  </si>
  <si>
    <t>老計発第0331004号・老振発第0331004号・老老発第0331017号（第三の二の二の3の（3）の②））</t>
    <phoneticPr fontId="2"/>
  </si>
  <si>
    <t xml:space="preserve"> (２）地域密着型通所介護計画は、既に居宅サービス計画が作成されている場合は、当該居宅サービス計画の内容に沿って作成しているか。</t>
    <rPh sb="4" eb="13">
      <t>チイキミッチャクガタツウショカイゴ</t>
    </rPh>
    <rPh sb="13" eb="15">
      <t>ケイカク</t>
    </rPh>
    <rPh sb="17" eb="18">
      <t>スデ</t>
    </rPh>
    <rPh sb="19" eb="21">
      <t>キョタク</t>
    </rPh>
    <rPh sb="25" eb="27">
      <t>ケイカク</t>
    </rPh>
    <rPh sb="28" eb="30">
      <t>サクセイ</t>
    </rPh>
    <rPh sb="35" eb="37">
      <t>バアイ</t>
    </rPh>
    <rPh sb="39" eb="41">
      <t>トウガイ</t>
    </rPh>
    <rPh sb="41" eb="43">
      <t>キョタク</t>
    </rPh>
    <rPh sb="47" eb="49">
      <t>ケイカク</t>
    </rPh>
    <rPh sb="50" eb="52">
      <t>ナイヨウ</t>
    </rPh>
    <rPh sb="53" eb="54">
      <t>ソ</t>
    </rPh>
    <rPh sb="56" eb="58">
      <t>サクセイ</t>
    </rPh>
    <phoneticPr fontId="2"/>
  </si>
  <si>
    <t>区条例第59条の10第2項</t>
    <rPh sb="0" eb="4">
      <t>クジョウレイダイ</t>
    </rPh>
    <rPh sb="6" eb="7">
      <t>ジョウ</t>
    </rPh>
    <rPh sb="10" eb="11">
      <t>ダイ</t>
    </rPh>
    <rPh sb="12" eb="13">
      <t>コウ</t>
    </rPh>
    <phoneticPr fontId="2"/>
  </si>
  <si>
    <t>　地域密着型通所介護計画書を作成後に居宅サービス計画が作成された場合は、当該地域密着型通所介護計画が居宅サービス計画に沿ったものであるか確認し、必要に応じて変更しているか。</t>
    <phoneticPr fontId="2"/>
  </si>
  <si>
    <t>老計発第0331004号・老振発第0331004号・老老発第0331017号（第三の二の二の3の（3）の③））</t>
    <phoneticPr fontId="2"/>
  </si>
  <si>
    <t xml:space="preserve"> (３）指定地域密着型通所介護事業所の管理者は、地域密着型通所介護計画の作成に当たっては、その内容について利用者又はその家族に対して説明し、当該利用者の同意を得ているか。</t>
    <rPh sb="4" eb="15">
      <t>シテイチイキミッチャクガタツウショカイゴ</t>
    </rPh>
    <rPh sb="15" eb="18">
      <t>ジギョウショ</t>
    </rPh>
    <rPh sb="24" eb="29">
      <t>チイキミッチャクガタ</t>
    </rPh>
    <phoneticPr fontId="2"/>
  </si>
  <si>
    <t>区条例第59条の10第3項</t>
    <rPh sb="0" eb="1">
      <t>ク</t>
    </rPh>
    <rPh sb="1" eb="3">
      <t>ジョウレイ</t>
    </rPh>
    <rPh sb="3" eb="4">
      <t>ダイ</t>
    </rPh>
    <rPh sb="6" eb="7">
      <t>ジョウ</t>
    </rPh>
    <rPh sb="10" eb="11">
      <t>ダイ</t>
    </rPh>
    <rPh sb="12" eb="13">
      <t>コウ</t>
    </rPh>
    <phoneticPr fontId="2"/>
  </si>
  <si>
    <t xml:space="preserve"> (４）指定地域密着型通所介護事業所の管理者は、地域密着型通所介護計画を作成した際には、当該地域密着型通所介護計画を利用者に交付しているか。
</t>
    <rPh sb="4" eb="15">
      <t>シテイチイキミッチャクガタツウショカイゴ</t>
    </rPh>
    <rPh sb="15" eb="17">
      <t>ジギョウ</t>
    </rPh>
    <rPh sb="17" eb="18">
      <t>ショ</t>
    </rPh>
    <rPh sb="24" eb="29">
      <t>チイキミッチャクガタ</t>
    </rPh>
    <rPh sb="46" eb="51">
      <t>チイキミッチャクガタ</t>
    </rPh>
    <phoneticPr fontId="2"/>
  </si>
  <si>
    <t>区条例第59条の10第4項</t>
    <rPh sb="0" eb="4">
      <t>クジョウレイダイ</t>
    </rPh>
    <rPh sb="6" eb="7">
      <t>ジョウ</t>
    </rPh>
    <rPh sb="10" eb="11">
      <t>ダイ</t>
    </rPh>
    <rPh sb="12" eb="13">
      <t>コウ</t>
    </rPh>
    <phoneticPr fontId="2"/>
  </si>
  <si>
    <t>（５）地域密着型通所介護従業者は、それぞれの利用者について、地域密着型通所介護計画に従ったサービスの実施状況及び目標の達成状況の記録行っているか。</t>
    <rPh sb="3" eb="5">
      <t>チイキ</t>
    </rPh>
    <rPh sb="5" eb="8">
      <t>ミッチャクガタ</t>
    </rPh>
    <rPh sb="8" eb="10">
      <t>ツウショ</t>
    </rPh>
    <rPh sb="10" eb="12">
      <t>カイゴ</t>
    </rPh>
    <rPh sb="12" eb="15">
      <t>ジュウギョウシャ</t>
    </rPh>
    <rPh sb="22" eb="25">
      <t>リヨウシャ</t>
    </rPh>
    <rPh sb="30" eb="32">
      <t>チイキ</t>
    </rPh>
    <rPh sb="32" eb="35">
      <t>ミッチャクガタ</t>
    </rPh>
    <rPh sb="35" eb="37">
      <t>ツウショ</t>
    </rPh>
    <rPh sb="37" eb="39">
      <t>カイゴ</t>
    </rPh>
    <rPh sb="39" eb="41">
      <t>ケイカク</t>
    </rPh>
    <rPh sb="42" eb="43">
      <t>シタガ</t>
    </rPh>
    <rPh sb="50" eb="52">
      <t>ジッシ</t>
    </rPh>
    <rPh sb="52" eb="54">
      <t>ジョウキョウ</t>
    </rPh>
    <rPh sb="54" eb="55">
      <t>オヨ</t>
    </rPh>
    <rPh sb="56" eb="58">
      <t>モクヒョウ</t>
    </rPh>
    <rPh sb="59" eb="61">
      <t>タッセイ</t>
    </rPh>
    <rPh sb="61" eb="63">
      <t>ジョウキョウ</t>
    </rPh>
    <rPh sb="64" eb="66">
      <t>キロク</t>
    </rPh>
    <rPh sb="66" eb="67">
      <t>オコナ</t>
    </rPh>
    <phoneticPr fontId="2"/>
  </si>
  <si>
    <t>区条例第59条の10第5項</t>
    <rPh sb="0" eb="1">
      <t>ク</t>
    </rPh>
    <rPh sb="1" eb="3">
      <t>ジョウレイ</t>
    </rPh>
    <rPh sb="3" eb="4">
      <t>ダイ</t>
    </rPh>
    <rPh sb="6" eb="7">
      <t>ジョウ</t>
    </rPh>
    <rPh sb="10" eb="11">
      <t>ダイ</t>
    </rPh>
    <rPh sb="12" eb="13">
      <t>コウ</t>
    </rPh>
    <phoneticPr fontId="2"/>
  </si>
  <si>
    <t xml:space="preserve"> (６)地域密着型通所介護計画の目標及び内容等については、利用者又は家族に説明を行うとともに、その実施状況や評価についても説明を行っているか。
</t>
    <rPh sb="4" eb="9">
      <t>チイキミッチャクガタ</t>
    </rPh>
    <phoneticPr fontId="2"/>
  </si>
  <si>
    <t>老計発第031004号・老振発第0331004号・老老発第0331017号（第三の二の二の3の（3）の⑤）</t>
    <phoneticPr fontId="2"/>
  </si>
  <si>
    <t xml:space="preserve"> (７) 居宅サービス計画に基づきサービスを提供している指定地域密着型通所介護事業者は、当該居宅サービス計画を作成している指定居宅介護支援事業者から地域密着型通所介護計画の提供の求めがあった際には、当該地域密着型通所介護計画を提供することに協力するように努めているか。
</t>
    <rPh sb="30" eb="35">
      <t>チイキミッチャクガタ</t>
    </rPh>
    <rPh sb="74" eb="79">
      <t>チイキミッチャクガタ</t>
    </rPh>
    <phoneticPr fontId="2"/>
  </si>
  <si>
    <t>老計発第031004号・老振発第0331004号・老老発第0331017号（第三の二の二の3の（3）の⑥（準用第三の一の4の（17）の⑫））</t>
    <rPh sb="53" eb="55">
      <t>ジュンヨウ</t>
    </rPh>
    <rPh sb="55" eb="56">
      <t>ダイ</t>
    </rPh>
    <rPh sb="56" eb="57">
      <t>３</t>
    </rPh>
    <rPh sb="58" eb="59">
      <t>１</t>
    </rPh>
    <phoneticPr fontId="2"/>
  </si>
  <si>
    <t>四　運営に関する基準</t>
    <rPh sb="0" eb="4">
      <t>クジョウレイダイ</t>
    </rPh>
    <rPh sb="6" eb="7">
      <t>ジョウジュンヨウダイジョウ</t>
    </rPh>
    <phoneticPr fontId="2"/>
  </si>
  <si>
    <t xml:space="preserve">21  利用者に関する区への通知
  指定地域密着型通所介護事業者は、利用者が正当な理由なく、指定地域密着型通所介護の利用に関する指示に従わないことにより、要介護状態の程度を増進させたと認められる場合又は偽りその他不正な行為によって保険給付を受け、又は受けようとした場合は、遅滞なく、意見を付してその旨を区に通知しているか。
</t>
    <rPh sb="21" eb="26">
      <t>チイキミッチャクガタ</t>
    </rPh>
    <rPh sb="49" eb="54">
      <t>チイキミッチャクガタ</t>
    </rPh>
    <rPh sb="124" eb="125">
      <t>マタ</t>
    </rPh>
    <phoneticPr fontId="2"/>
  </si>
  <si>
    <t>区条例第59条の20
（準用第28条）</t>
    <rPh sb="0" eb="4">
      <t>クジョウレイダイ</t>
    </rPh>
    <rPh sb="6" eb="7">
      <t>ジョウ</t>
    </rPh>
    <rPh sb="12" eb="14">
      <t>ジュンヨウ</t>
    </rPh>
    <rPh sb="14" eb="15">
      <t>ダイ</t>
    </rPh>
    <rPh sb="17" eb="18">
      <t>ジョウ</t>
    </rPh>
    <phoneticPr fontId="2"/>
  </si>
  <si>
    <t xml:space="preserve">22  緊急時等の対応
  指定地域密着型通所介護従業者等は、現に指定地域密着型通所介護の提供を行っているときに利用者に病状の急変が生じた場合その他必要な場合は、速やかに主治の医師への連絡を行う等の必要な措置を講じているか。
</t>
    <rPh sb="14" eb="21">
      <t>シテイチイキミッチャクガタ</t>
    </rPh>
    <rPh sb="35" eb="40">
      <t>チイキミッチャクガタ</t>
    </rPh>
    <phoneticPr fontId="2"/>
  </si>
  <si>
    <t>区条例第59条の20
（準用第53条）</t>
    <rPh sb="0" eb="4">
      <t>クジョウレイダイ</t>
    </rPh>
    <rPh sb="6" eb="7">
      <t>ジョウ</t>
    </rPh>
    <rPh sb="12" eb="14">
      <t>ジュンヨウ</t>
    </rPh>
    <rPh sb="14" eb="15">
      <t>ダイ</t>
    </rPh>
    <rPh sb="17" eb="18">
      <t>ジョウ</t>
    </rPh>
    <phoneticPr fontId="2"/>
  </si>
  <si>
    <t xml:space="preserve">23  定員の遵守
  指定地域密着型通所介護事業者は、利用定員を超えて指定地域密着型通所介護の提供を行っていないか。ただし、災害その他のやむを得ない事情がある場合は、この限りでない。
</t>
    <rPh sb="14" eb="19">
      <t>チイキミッチャクガタ</t>
    </rPh>
    <rPh sb="38" eb="43">
      <t>チイキミッチャクガタ</t>
    </rPh>
    <phoneticPr fontId="2"/>
  </si>
  <si>
    <t>区条例第59条の14</t>
    <rPh sb="0" eb="1">
      <t>ク</t>
    </rPh>
    <rPh sb="1" eb="3">
      <t>ジョウレイ</t>
    </rPh>
    <rPh sb="3" eb="4">
      <t>ダイ</t>
    </rPh>
    <rPh sb="6" eb="7">
      <t>ジョウ</t>
    </rPh>
    <phoneticPr fontId="2"/>
  </si>
  <si>
    <t>24  非常災害対策
（１）指定地域密着型通所介護事業者は、非常災害に関する具体的計画を立て、また、非常災害時の関係機関への通報及び連携体制を整備し、それらを定期的に従業者に周知するとともに、定期的に避難、救出その他必要な訓練を行っているか。</t>
    <rPh sb="96" eb="99">
      <t>テイキテキ</t>
    </rPh>
    <phoneticPr fontId="2"/>
  </si>
  <si>
    <t>区条例第59条の15第1項</t>
    <rPh sb="0" eb="1">
      <t>ク</t>
    </rPh>
    <rPh sb="1" eb="3">
      <t>ジョウレイ</t>
    </rPh>
    <rPh sb="3" eb="4">
      <t>ダイ</t>
    </rPh>
    <rPh sb="6" eb="7">
      <t>ジョウ</t>
    </rPh>
    <phoneticPr fontId="2"/>
  </si>
  <si>
    <t>（２）指定地域密着型通所介護事業者は、（１）に規定する訓練の実施に当たって、地域住民の参加が得られるよう連携に努めているか。</t>
    <rPh sb="3" eb="5">
      <t>シテイ</t>
    </rPh>
    <rPh sb="5" eb="7">
      <t>チイキ</t>
    </rPh>
    <rPh sb="7" eb="10">
      <t>ミッチャクガタ</t>
    </rPh>
    <rPh sb="10" eb="12">
      <t>ツウショ</t>
    </rPh>
    <rPh sb="12" eb="14">
      <t>カイゴ</t>
    </rPh>
    <rPh sb="14" eb="17">
      <t>ジギョウシャ</t>
    </rPh>
    <rPh sb="23" eb="25">
      <t>キテイ</t>
    </rPh>
    <rPh sb="27" eb="29">
      <t>クンレン</t>
    </rPh>
    <rPh sb="30" eb="32">
      <t>ジッシ</t>
    </rPh>
    <rPh sb="33" eb="34">
      <t>ア</t>
    </rPh>
    <rPh sb="38" eb="40">
      <t>チイキ</t>
    </rPh>
    <rPh sb="40" eb="42">
      <t>ジュウミン</t>
    </rPh>
    <rPh sb="43" eb="45">
      <t>サンカ</t>
    </rPh>
    <rPh sb="46" eb="47">
      <t>エ</t>
    </rPh>
    <rPh sb="52" eb="54">
      <t>レンケイ</t>
    </rPh>
    <rPh sb="55" eb="56">
      <t>ツト</t>
    </rPh>
    <phoneticPr fontId="2"/>
  </si>
  <si>
    <t>区条例第59条の15第2項</t>
    <phoneticPr fontId="2"/>
  </si>
  <si>
    <t>25  衛生管理等
 (１) 指定地域密着型通所介護事業者は、利用者の使用する施設、食器その他の設備及び飲用に供する水について、衛生的な管理に努め、又は衛生上必要な措置を講じているか。</t>
    <rPh sb="74" eb="75">
      <t>マタ</t>
    </rPh>
    <phoneticPr fontId="2"/>
  </si>
  <si>
    <t>区条例第59条の16第1項</t>
    <rPh sb="0" eb="4">
      <t>クジョウレイダイ</t>
    </rPh>
    <rPh sb="6" eb="7">
      <t>ジョウ</t>
    </rPh>
    <rPh sb="10" eb="11">
      <t>ダイ</t>
    </rPh>
    <rPh sb="12" eb="13">
      <t>コウ</t>
    </rPh>
    <phoneticPr fontId="2"/>
  </si>
  <si>
    <t xml:space="preserve"> (２) 指定地域密着型通所介護事業者は、当該指定地域密着型通所介護事業所において感染症が発生し、又はまん延しないように、次の各号に掲げる措置を講じているか。
　①当該指定地域密着型通所介護事業所における感染症の予防及びまん延の防止のための対策を検討する委員会（テレビ電話装置等を活用して行うことができるものとする。）をおおむね６月に１回以上開催するとともに、その結果について、地域密着型通所介護従業者に周知徹底を図っているか。
</t>
    <rPh sb="61" eb="62">
      <t>ツギ</t>
    </rPh>
    <rPh sb="63" eb="65">
      <t>カクゴウ</t>
    </rPh>
    <rPh sb="66" eb="67">
      <t>カカ</t>
    </rPh>
    <rPh sb="69" eb="71">
      <t>ソチ</t>
    </rPh>
    <rPh sb="72" eb="73">
      <t>コウ</t>
    </rPh>
    <rPh sb="82" eb="84">
      <t>トウガイ</t>
    </rPh>
    <phoneticPr fontId="2"/>
  </si>
  <si>
    <t>区条例第59条の16第2項(1)</t>
    <rPh sb="0" eb="4">
      <t>クジョウレイダイ</t>
    </rPh>
    <rPh sb="6" eb="7">
      <t>ジョウ</t>
    </rPh>
    <rPh sb="10" eb="11">
      <t>ダイ</t>
    </rPh>
    <rPh sb="12" eb="13">
      <t>コウ</t>
    </rPh>
    <phoneticPr fontId="2"/>
  </si>
  <si>
    <t>　②当該指定地域密着型通所介護事業所における感染症の予防及びまん延の防止のための指針を整備しているか。</t>
    <phoneticPr fontId="2"/>
  </si>
  <si>
    <t>区条例第59条の16第2項(2)</t>
    <phoneticPr fontId="2"/>
  </si>
  <si>
    <t>　③当該指定地域密着型通所介護事業所において、地域密着型通所介護従業者に対し、感染症の予防及びまん延の防止のための研修及び訓練を定期的に実施しているか。</t>
    <phoneticPr fontId="2"/>
  </si>
  <si>
    <t>区条例第59条の16第2項(3)</t>
    <phoneticPr fontId="2"/>
  </si>
  <si>
    <t xml:space="preserve">26  掲示
 （１）指定地域密着型通所介護事業者は、指定地域密着型通所介護事業所の見やすい場所に、運営規程の概要、指定地域密着型通所介護従業者等の勤務の体制その他の利用申込者のサービスの選択に資すると認められる重要事項を掲示しているか。
　指定地域密着型通所介護事業者は、（１）に規定する事項を記載した書面を当該指定地域密着型通所介護事業所に備え付け、かつ、これをいつでも関係者に自由に閲覧させることにより、（１）の規定に掲示に代えることができる。
</t>
    <rPh sb="13" eb="18">
      <t>チイキミッチャクガタ</t>
    </rPh>
    <rPh sb="29" eb="31">
      <t>チイキ</t>
    </rPh>
    <rPh sb="31" eb="34">
      <t>ミッチャクガタ</t>
    </rPh>
    <rPh sb="58" eb="65">
      <t>シテイチイキミッチャクガタ</t>
    </rPh>
    <phoneticPr fontId="2"/>
  </si>
  <si>
    <t>区条例第59条の20
（準用第34条第1項）</t>
    <rPh sb="0" eb="4">
      <t>クジョウレイダイ</t>
    </rPh>
    <rPh sb="6" eb="7">
      <t>ジョウ</t>
    </rPh>
    <rPh sb="12" eb="14">
      <t>ジュンヨウ</t>
    </rPh>
    <rPh sb="14" eb="15">
      <t>ダイ</t>
    </rPh>
    <rPh sb="17" eb="18">
      <t>ジョウ</t>
    </rPh>
    <rPh sb="18" eb="19">
      <t>ダイ</t>
    </rPh>
    <rPh sb="20" eb="21">
      <t>コウ</t>
    </rPh>
    <phoneticPr fontId="2"/>
  </si>
  <si>
    <t>（２）指定地域密着型通所介護事業者は、重要事項をウェブサイトに掲載しているか。</t>
    <rPh sb="19" eb="23">
      <t>ジュウヨウジコウ</t>
    </rPh>
    <rPh sb="31" eb="33">
      <t>ケイサイ</t>
    </rPh>
    <phoneticPr fontId="2"/>
  </si>
  <si>
    <t>区条例第59条の20
（準用第34条第3項）</t>
    <rPh sb="18" eb="19">
      <t>ダイ</t>
    </rPh>
    <rPh sb="20" eb="21">
      <t>コウ</t>
    </rPh>
    <phoneticPr fontId="2"/>
  </si>
  <si>
    <t xml:space="preserve">27　 秘密保持等
 (１) 指定地域密着型通所介護事業所の従業者は、正当な理由がなく、その業務上知り得た利用者又はその家族の秘密を漏らしていないか。
</t>
    <rPh sb="17" eb="22">
      <t>チイキミッチャクガタ</t>
    </rPh>
    <phoneticPr fontId="2"/>
  </si>
  <si>
    <t>区条例第59条の20
（準用第35条第1項）</t>
    <rPh sb="0" eb="4">
      <t>クジョウレイダイ</t>
    </rPh>
    <rPh sb="6" eb="7">
      <t>ジョウ</t>
    </rPh>
    <rPh sb="12" eb="14">
      <t>ジュンヨウ</t>
    </rPh>
    <rPh sb="14" eb="15">
      <t>ダイ</t>
    </rPh>
    <rPh sb="17" eb="18">
      <t>ジョウ</t>
    </rPh>
    <rPh sb="18" eb="19">
      <t>ダイ</t>
    </rPh>
    <rPh sb="20" eb="21">
      <t>コウ</t>
    </rPh>
    <phoneticPr fontId="2"/>
  </si>
  <si>
    <t xml:space="preserve"> (２) 指定地域密着型通所介護事業者は、当該指定地域密着型通所介護事業者の従業者であった者が、正当な理由がなく、その業務上知り得た利用者又はその家族の秘密を漏らすことがないよう、必要な措置を講じているか。</t>
    <rPh sb="7" eb="12">
      <t>チイキミッチャクガタ</t>
    </rPh>
    <rPh sb="21" eb="23">
      <t>トウガイ</t>
    </rPh>
    <rPh sb="23" eb="30">
      <t>シテイチイキミッチャクガタ</t>
    </rPh>
    <rPh sb="30" eb="32">
      <t>ツウショ</t>
    </rPh>
    <rPh sb="32" eb="34">
      <t>カイゴ</t>
    </rPh>
    <rPh sb="34" eb="37">
      <t>ジギョウシャ</t>
    </rPh>
    <phoneticPr fontId="2"/>
  </si>
  <si>
    <t>区条例第59条の20
（準用第35条第2項）</t>
    <rPh sb="0" eb="4">
      <t>クジョウレイダイ</t>
    </rPh>
    <rPh sb="6" eb="7">
      <t>ジョウ</t>
    </rPh>
    <rPh sb="12" eb="14">
      <t>ジュンヨウ</t>
    </rPh>
    <rPh sb="14" eb="15">
      <t>ダイ</t>
    </rPh>
    <rPh sb="17" eb="18">
      <t>ジョウ</t>
    </rPh>
    <rPh sb="18" eb="19">
      <t>ダイ</t>
    </rPh>
    <rPh sb="20" eb="21">
      <t>コウ</t>
    </rPh>
    <phoneticPr fontId="2"/>
  </si>
  <si>
    <t xml:space="preserve"> (３) 指定地域密着型通所介護事業者は、サービス担当者会議等において、利用者の個人情報を用いる場合は当該利用者の同意を、利用者の家族の個人情報を用いる場合にあっては当該家族の同意を、あらかじめ文書により得ているか。</t>
    <rPh sb="7" eb="12">
      <t>チイキミッチャクガタ</t>
    </rPh>
    <phoneticPr fontId="2"/>
  </si>
  <si>
    <t>区条例第59条の20
（準用第35条第3項）</t>
    <rPh sb="0" eb="4">
      <t>クジョウレイダイ</t>
    </rPh>
    <rPh sb="6" eb="7">
      <t>ジョウ</t>
    </rPh>
    <rPh sb="12" eb="14">
      <t>ジュンヨウ</t>
    </rPh>
    <rPh sb="14" eb="15">
      <t>ダイ</t>
    </rPh>
    <rPh sb="17" eb="18">
      <t>ジョウ</t>
    </rPh>
    <rPh sb="18" eb="19">
      <t>ダイ</t>
    </rPh>
    <rPh sb="20" eb="21">
      <t>コウ</t>
    </rPh>
    <phoneticPr fontId="2"/>
  </si>
  <si>
    <t xml:space="preserve">28  広告
  指定地域密着型通所介護事業者は、指定地域密着型通所介護事業所について広告をする場合においては、その内容が虚偽又は誇大なものとなっていないか。
</t>
    <rPh sb="11" eb="16">
      <t>チイキミッチャクガタ</t>
    </rPh>
    <rPh sb="27" eb="32">
      <t>チイキミッチャクガタ</t>
    </rPh>
    <phoneticPr fontId="2"/>
  </si>
  <si>
    <t>区条例第59条の20
（準用第36条）</t>
    <rPh sb="0" eb="4">
      <t>クジョウレイダイ</t>
    </rPh>
    <rPh sb="6" eb="7">
      <t>ジョウ</t>
    </rPh>
    <rPh sb="12" eb="14">
      <t>ジュンヨウ</t>
    </rPh>
    <rPh sb="14" eb="15">
      <t>ダイ</t>
    </rPh>
    <rPh sb="17" eb="18">
      <t>ジョウ</t>
    </rPh>
    <phoneticPr fontId="2"/>
  </si>
  <si>
    <t xml:space="preserve">29  指定居宅介護支援事業者に対する利益供与の禁止
  指定地域密着型通所介護事業者は、指定居宅介護支援事業者又はその従業者に対し、利用者に特定の事業者によるサービスを利用させることの対償として、金品その他の財産上の利益を供与していないか。
</t>
    <rPh sb="4" eb="6">
      <t>シテイ</t>
    </rPh>
    <rPh sb="31" eb="36">
      <t>チイキミッチャクガタ</t>
    </rPh>
    <rPh sb="45" eb="47">
      <t>シテイ</t>
    </rPh>
    <phoneticPr fontId="2"/>
  </si>
  <si>
    <t>区条例第59条の20
（準用第37条）</t>
    <rPh sb="0" eb="4">
      <t>クジョウレイダイ</t>
    </rPh>
    <rPh sb="6" eb="7">
      <t>ジョウ</t>
    </rPh>
    <rPh sb="12" eb="14">
      <t>ジュンヨウ</t>
    </rPh>
    <rPh sb="14" eb="15">
      <t>ダイ</t>
    </rPh>
    <rPh sb="17" eb="18">
      <t>ジョウ</t>
    </rPh>
    <phoneticPr fontId="2"/>
  </si>
  <si>
    <t xml:space="preserve">30  苦情処理
 (１) 指定地域密着型通所介護事業者は、利用者及びその家族からの苦情に迅速かつ適切に対応するために、苦情を受け付けるための窓口を設置する等の必要な措置を講じているか。
　具体的には、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かつ、ウェブサイトに掲載すること等を行っているか。
</t>
    <rPh sb="16" eb="21">
      <t>チイキミッチャクガタ</t>
    </rPh>
    <rPh sb="78" eb="79">
      <t>トウ</t>
    </rPh>
    <rPh sb="188" eb="190">
      <t>タイオウ</t>
    </rPh>
    <rPh sb="191" eb="193">
      <t>ナイヨウ</t>
    </rPh>
    <rPh sb="228" eb="230">
      <t>ケイサイ</t>
    </rPh>
    <rPh sb="234" eb="235">
      <t>トウ</t>
    </rPh>
    <phoneticPr fontId="2"/>
  </si>
  <si>
    <t>区条例第59条の20
（準用第38条の1）
老計発第031004号・老振発第0331004号・老老発第0331017号（第三の二の二の3の（14）(準用第三の一の4の（28）の①））</t>
    <rPh sb="0" eb="1">
      <t>ク</t>
    </rPh>
    <rPh sb="1" eb="3">
      <t>ジョウレイ</t>
    </rPh>
    <rPh sb="3" eb="4">
      <t>ダイ</t>
    </rPh>
    <rPh sb="6" eb="7">
      <t>ジョウ</t>
    </rPh>
    <rPh sb="12" eb="14">
      <t>ジュンヨウ</t>
    </rPh>
    <rPh sb="14" eb="15">
      <t>ダイ</t>
    </rPh>
    <rPh sb="17" eb="18">
      <t>ジョウ</t>
    </rPh>
    <phoneticPr fontId="2"/>
  </si>
  <si>
    <t xml:space="preserve"> (２) 指定地域密着型通所介護事業者は、(１)の苦情を受け付けた場合には、当該苦情の内容等を記録しているか。</t>
    <rPh sb="7" eb="12">
      <t>チイキミッチャクガタ</t>
    </rPh>
    <phoneticPr fontId="2"/>
  </si>
  <si>
    <t>区条例第59条の20
準用（第38条第2項）</t>
    <rPh sb="0" eb="1">
      <t>ク</t>
    </rPh>
    <rPh sb="1" eb="3">
      <t>ジョウレイ</t>
    </rPh>
    <rPh sb="3" eb="4">
      <t>ダイ</t>
    </rPh>
    <rPh sb="6" eb="7">
      <t>ジョウ</t>
    </rPh>
    <rPh sb="11" eb="13">
      <t>ジュンヨウ</t>
    </rPh>
    <rPh sb="14" eb="15">
      <t>ダイ</t>
    </rPh>
    <rPh sb="17" eb="18">
      <t>ジョウ</t>
    </rPh>
    <rPh sb="18" eb="19">
      <t>ダイ</t>
    </rPh>
    <rPh sb="20" eb="21">
      <t>コウ</t>
    </rPh>
    <phoneticPr fontId="2"/>
  </si>
  <si>
    <t xml:space="preserve"> (３) 指定地域密着型通所介護事業者は、苦情がサービスの質の向上を図る上での重要な情報であるとの認識に立ち、苦情の内容を踏まえ、サービスの質の向上に向けた取組を行っているか。</t>
    <rPh sb="7" eb="12">
      <t>チイキミッチャクガタ</t>
    </rPh>
    <rPh sb="12" eb="14">
      <t>ツウショ</t>
    </rPh>
    <phoneticPr fontId="2"/>
  </si>
  <si>
    <t>老計発第031004号・老振発第0331004号・老老発第0331017号（第三の二の二の3の（14）（準用第三の一の4の（28）の②））</t>
    <phoneticPr fontId="2"/>
  </si>
  <si>
    <t xml:space="preserve"> (４) 指定地域密着型通所介護事業者は、提供した指定地域密着型通所介護に関し、法第23条の規定により区が行う文書その他の物件の提出若しくは提示の求め又は区の職員からの質問若しくは照会に応じ、利用者からの苦情に関して区が行う調査に協力するとともに、区から指導又は助言を受けた場合においては、当該指導又は助言に従って必要な改善を行っているか。</t>
    <rPh sb="7" eb="12">
      <t>チイキミッチャクガタ</t>
    </rPh>
    <rPh sb="27" eb="32">
      <t>チイキミッチャクガタ</t>
    </rPh>
    <rPh sb="40" eb="41">
      <t>ホウ</t>
    </rPh>
    <phoneticPr fontId="2"/>
  </si>
  <si>
    <t>区条例第59条の20
（準用第38条第3項）</t>
    <rPh sb="0" eb="4">
      <t>クジョウレイダイ</t>
    </rPh>
    <rPh sb="6" eb="7">
      <t>ジョウ</t>
    </rPh>
    <rPh sb="12" eb="14">
      <t>ジュンヨウ</t>
    </rPh>
    <rPh sb="14" eb="15">
      <t>ダイ</t>
    </rPh>
    <rPh sb="17" eb="18">
      <t>ジョウ</t>
    </rPh>
    <rPh sb="18" eb="19">
      <t>ダイ</t>
    </rPh>
    <rPh sb="20" eb="21">
      <t>コウ</t>
    </rPh>
    <phoneticPr fontId="2"/>
  </si>
  <si>
    <t xml:space="preserve"> (５) 指定地域密着型通所介護事業者は、区からの求めがあった場合には、(４)の改善の内容を区に報告しているか</t>
    <rPh sb="7" eb="12">
      <t>チイキミッチャクガタ</t>
    </rPh>
    <phoneticPr fontId="2"/>
  </si>
  <si>
    <t>区条例第59条の20
（準用第38条第4項）</t>
    <rPh sb="0" eb="4">
      <t>クジョウレイダイ</t>
    </rPh>
    <rPh sb="6" eb="7">
      <t>ジョウ</t>
    </rPh>
    <rPh sb="12" eb="14">
      <t>ジュンヨウ</t>
    </rPh>
    <rPh sb="14" eb="15">
      <t>ダイ</t>
    </rPh>
    <rPh sb="17" eb="18">
      <t>ジョウ</t>
    </rPh>
    <rPh sb="18" eb="19">
      <t>ダイ</t>
    </rPh>
    <rPh sb="20" eb="21">
      <t>コウ</t>
    </rPh>
    <phoneticPr fontId="2"/>
  </si>
  <si>
    <t xml:space="preserve"> (６) 指定地域密着型通所介護事業者は、提供した指定地域密着型通所介護に係る利用者からの苦情に関して国民健康保険団体連合会が行う法第176条第1項第3号の調査に協力するとともに、国民健康保険団体連合会から同号の指導又は助言を受けた場合においては、当該指導又は助言に従って必要な改善を行っているか。</t>
    <rPh sb="7" eb="12">
      <t>チイキミッチャクガタ</t>
    </rPh>
    <rPh sb="27" eb="32">
      <t>チイキミッチャクガタ</t>
    </rPh>
    <phoneticPr fontId="2"/>
  </si>
  <si>
    <t>区条例第59条の20
（準用第38条第5項）</t>
    <rPh sb="0" eb="4">
      <t>クジョウレイダイ</t>
    </rPh>
    <rPh sb="6" eb="7">
      <t>ジョウ</t>
    </rPh>
    <rPh sb="12" eb="14">
      <t>ジュンヨウ</t>
    </rPh>
    <rPh sb="14" eb="15">
      <t>ダイ</t>
    </rPh>
    <rPh sb="17" eb="18">
      <t>ジョウ</t>
    </rPh>
    <rPh sb="18" eb="19">
      <t>ダイ</t>
    </rPh>
    <rPh sb="20" eb="21">
      <t>コウ</t>
    </rPh>
    <phoneticPr fontId="2"/>
  </si>
  <si>
    <t xml:space="preserve"> (７) 指定地域密着型通所介護事業者は、国民健康保険団体連合会からの求めがあった場合には、(６)の改善の内容を国民健康保険団体連合会に報告しているか。</t>
    <rPh sb="7" eb="12">
      <t>チイキミッチャクガタ</t>
    </rPh>
    <phoneticPr fontId="2"/>
  </si>
  <si>
    <t>区条例第59条の20
（準用第38条第6項）</t>
    <rPh sb="0" eb="4">
      <t>クジョウレイダイ</t>
    </rPh>
    <rPh sb="6" eb="7">
      <t>ジョウ</t>
    </rPh>
    <rPh sb="12" eb="14">
      <t>ジュンヨウ</t>
    </rPh>
    <rPh sb="14" eb="15">
      <t>ダイ</t>
    </rPh>
    <rPh sb="17" eb="18">
      <t>ジョウ</t>
    </rPh>
    <rPh sb="18" eb="19">
      <t>ダイ</t>
    </rPh>
    <rPh sb="20" eb="21">
      <t>コウ</t>
    </rPh>
    <phoneticPr fontId="2"/>
  </si>
  <si>
    <t>31  地域との連携等
（１）指定地域密着型通所介護事業者は、指定地域密着型通所介護の提供に当たっては、利用者、利用者の家族、地域住民の代表者、区の職員又は当該指定地域密着型通所介護事業所が所在する区域を管轄する法第115条の46第1項に規定する地域包括支援センターの職員、地域密着型通所介護について知見を有する者等により構成される協議会（以下「運営推進会議」）（テレビ電話装置等を活用して行うことができるものとする。ただし、利用者等が参加する場合にあっては、テレビ電話装置等の活用について当該利用者等の同意を得なければならない。）を設置し、おおむね6月に1回以上、運営推進会議に対し活動状況を報告し、運営推進会議による評価を受けるとともに、運営推進会議から必要な要望、助言等を聴く機会を設けているか。</t>
    <rPh sb="8" eb="10">
      <t>レンケイ</t>
    </rPh>
    <rPh sb="10" eb="11">
      <t>トウ</t>
    </rPh>
    <rPh sb="15" eb="26">
      <t>シテイチイキミッチャクガタツウショカイゴ</t>
    </rPh>
    <rPh sb="26" eb="29">
      <t>ジギョウシャ</t>
    </rPh>
    <rPh sb="31" eb="33">
      <t>シテイ</t>
    </rPh>
    <rPh sb="33" eb="35">
      <t>チイキ</t>
    </rPh>
    <rPh sb="35" eb="38">
      <t>ミッチャクガタ</t>
    </rPh>
    <rPh sb="38" eb="40">
      <t>ツウショ</t>
    </rPh>
    <rPh sb="40" eb="42">
      <t>カイゴ</t>
    </rPh>
    <rPh sb="43" eb="45">
      <t>テイキョウ</t>
    </rPh>
    <rPh sb="46" eb="47">
      <t>ア</t>
    </rPh>
    <rPh sb="52" eb="55">
      <t>リヨウシャ</t>
    </rPh>
    <rPh sb="56" eb="59">
      <t>リヨウシャ</t>
    </rPh>
    <rPh sb="60" eb="62">
      <t>カゾク</t>
    </rPh>
    <rPh sb="63" eb="65">
      <t>チイキ</t>
    </rPh>
    <rPh sb="65" eb="67">
      <t>ジュウミン</t>
    </rPh>
    <rPh sb="68" eb="71">
      <t>ダイヒョウシャ</t>
    </rPh>
    <rPh sb="72" eb="73">
      <t>ク</t>
    </rPh>
    <rPh sb="74" eb="76">
      <t>ショクイン</t>
    </rPh>
    <rPh sb="76" eb="77">
      <t>マタ</t>
    </rPh>
    <rPh sb="78" eb="80">
      <t>トウガイ</t>
    </rPh>
    <rPh sb="80" eb="82">
      <t>シテイ</t>
    </rPh>
    <rPh sb="82" eb="87">
      <t>チイキミッチャクガタ</t>
    </rPh>
    <rPh sb="87" eb="91">
      <t>ツウショカイゴ</t>
    </rPh>
    <rPh sb="91" eb="94">
      <t>ジギョウショ</t>
    </rPh>
    <rPh sb="95" eb="97">
      <t>ショザイ</t>
    </rPh>
    <rPh sb="99" eb="101">
      <t>クイキ</t>
    </rPh>
    <rPh sb="102" eb="104">
      <t>カンカツ</t>
    </rPh>
    <rPh sb="106" eb="107">
      <t>ホウ</t>
    </rPh>
    <rPh sb="107" eb="108">
      <t>ダイ</t>
    </rPh>
    <rPh sb="111" eb="112">
      <t>ジョウ</t>
    </rPh>
    <rPh sb="115" eb="116">
      <t>ダイ</t>
    </rPh>
    <rPh sb="117" eb="118">
      <t>コウ</t>
    </rPh>
    <rPh sb="119" eb="121">
      <t>キテイ</t>
    </rPh>
    <rPh sb="123" eb="129">
      <t>チイキホウカツシエン</t>
    </rPh>
    <rPh sb="134" eb="136">
      <t>ショクイン</t>
    </rPh>
    <rPh sb="137" eb="139">
      <t>チイキ</t>
    </rPh>
    <rPh sb="139" eb="142">
      <t>ミッチャクガタ</t>
    </rPh>
    <rPh sb="142" eb="144">
      <t>ツウショ</t>
    </rPh>
    <rPh sb="144" eb="146">
      <t>カイゴ</t>
    </rPh>
    <rPh sb="150" eb="152">
      <t>チケン</t>
    </rPh>
    <rPh sb="153" eb="154">
      <t>ユウ</t>
    </rPh>
    <rPh sb="156" eb="157">
      <t>モノ</t>
    </rPh>
    <rPh sb="157" eb="158">
      <t>トウ</t>
    </rPh>
    <rPh sb="161" eb="163">
      <t>コウセイ</t>
    </rPh>
    <rPh sb="166" eb="169">
      <t>キョウギカイ</t>
    </rPh>
    <rPh sb="170" eb="172">
      <t>イカ</t>
    </rPh>
    <rPh sb="173" eb="175">
      <t>ウンエイ</t>
    </rPh>
    <rPh sb="175" eb="177">
      <t>スイシン</t>
    </rPh>
    <rPh sb="177" eb="179">
      <t>カイギ</t>
    </rPh>
    <rPh sb="267" eb="269">
      <t>セッチ</t>
    </rPh>
    <rPh sb="276" eb="277">
      <t>ツキ</t>
    </rPh>
    <rPh sb="279" eb="280">
      <t>カイ</t>
    </rPh>
    <rPh sb="280" eb="282">
      <t>イジョウ</t>
    </rPh>
    <rPh sb="283" eb="285">
      <t>ウンエイ</t>
    </rPh>
    <rPh sb="285" eb="287">
      <t>スイシン</t>
    </rPh>
    <rPh sb="287" eb="289">
      <t>カイギ</t>
    </rPh>
    <rPh sb="290" eb="291">
      <t>タイ</t>
    </rPh>
    <rPh sb="292" eb="294">
      <t>カツドウ</t>
    </rPh>
    <rPh sb="294" eb="296">
      <t>ジョウキョウ</t>
    </rPh>
    <rPh sb="297" eb="299">
      <t>ホウコク</t>
    </rPh>
    <rPh sb="301" eb="303">
      <t>ウンエイ</t>
    </rPh>
    <rPh sb="303" eb="305">
      <t>スイシン</t>
    </rPh>
    <rPh sb="305" eb="307">
      <t>カイギ</t>
    </rPh>
    <rPh sb="310" eb="312">
      <t>ヒョウカ</t>
    </rPh>
    <rPh sb="313" eb="314">
      <t>ウ</t>
    </rPh>
    <rPh sb="321" eb="323">
      <t>ウンエイ</t>
    </rPh>
    <rPh sb="323" eb="325">
      <t>スイシン</t>
    </rPh>
    <rPh sb="325" eb="327">
      <t>カイギ</t>
    </rPh>
    <rPh sb="329" eb="331">
      <t>ヒツヨウ</t>
    </rPh>
    <rPh sb="332" eb="334">
      <t>ヨウボウ</t>
    </rPh>
    <rPh sb="335" eb="337">
      <t>ジョゲン</t>
    </rPh>
    <rPh sb="337" eb="338">
      <t>トウ</t>
    </rPh>
    <rPh sb="339" eb="340">
      <t>キ</t>
    </rPh>
    <rPh sb="341" eb="343">
      <t>キカイ</t>
    </rPh>
    <rPh sb="344" eb="345">
      <t>モウ</t>
    </rPh>
    <phoneticPr fontId="2"/>
  </si>
  <si>
    <t>区条例第59条の17第1項</t>
    <rPh sb="0" eb="1">
      <t>ク</t>
    </rPh>
    <rPh sb="1" eb="3">
      <t>ジョウレイ</t>
    </rPh>
    <rPh sb="3" eb="4">
      <t>ダイ</t>
    </rPh>
    <rPh sb="6" eb="7">
      <t>ジョウ</t>
    </rPh>
    <rPh sb="10" eb="11">
      <t>ダイ</t>
    </rPh>
    <rPh sb="12" eb="13">
      <t>コウ</t>
    </rPh>
    <phoneticPr fontId="2"/>
  </si>
  <si>
    <t>（２）指定地域密着型通所介護事業者は、（1）の報告、評価、要望、助言等の記録を作成するとともに、当該記録を公表しているか。</t>
    <rPh sb="3" eb="5">
      <t>シテイ</t>
    </rPh>
    <rPh sb="5" eb="7">
      <t>チイキ</t>
    </rPh>
    <rPh sb="7" eb="10">
      <t>ミッチャクガタ</t>
    </rPh>
    <rPh sb="10" eb="12">
      <t>ツウショ</t>
    </rPh>
    <rPh sb="12" eb="14">
      <t>カイゴ</t>
    </rPh>
    <rPh sb="14" eb="17">
      <t>ジギョウシャ</t>
    </rPh>
    <rPh sb="23" eb="25">
      <t>ホウコク</t>
    </rPh>
    <rPh sb="26" eb="28">
      <t>ヒョウカ</t>
    </rPh>
    <rPh sb="29" eb="31">
      <t>ヨウボウ</t>
    </rPh>
    <rPh sb="32" eb="34">
      <t>ジョゲン</t>
    </rPh>
    <rPh sb="34" eb="35">
      <t>トウ</t>
    </rPh>
    <rPh sb="36" eb="38">
      <t>キロク</t>
    </rPh>
    <rPh sb="39" eb="41">
      <t>サクセイ</t>
    </rPh>
    <rPh sb="48" eb="50">
      <t>トウガイ</t>
    </rPh>
    <rPh sb="50" eb="52">
      <t>キロク</t>
    </rPh>
    <rPh sb="53" eb="55">
      <t>コウヒョウ</t>
    </rPh>
    <phoneticPr fontId="2"/>
  </si>
  <si>
    <t>区条例第59条の17第2項</t>
    <rPh sb="0" eb="4">
      <t>クジョウレイダイ</t>
    </rPh>
    <rPh sb="6" eb="7">
      <t>ジョウ</t>
    </rPh>
    <rPh sb="10" eb="11">
      <t>ダイ</t>
    </rPh>
    <rPh sb="12" eb="13">
      <t>コウ</t>
    </rPh>
    <phoneticPr fontId="2"/>
  </si>
  <si>
    <t>（３）指定地域密着型通所介護事業者は、その事業の運営に当たっては、地域住民又はその自発的な活動等との連携及び協力を行う等の地域との交流を図っているか。</t>
    <rPh sb="3" eb="5">
      <t>シテイ</t>
    </rPh>
    <rPh sb="5" eb="10">
      <t>チイキミッチャクガタ</t>
    </rPh>
    <rPh sb="10" eb="12">
      <t>ツウショ</t>
    </rPh>
    <rPh sb="12" eb="14">
      <t>カイゴ</t>
    </rPh>
    <rPh sb="14" eb="17">
      <t>ジギョウシャ</t>
    </rPh>
    <rPh sb="21" eb="23">
      <t>ジギョウ</t>
    </rPh>
    <rPh sb="24" eb="26">
      <t>ウンエイ</t>
    </rPh>
    <rPh sb="27" eb="28">
      <t>ア</t>
    </rPh>
    <rPh sb="33" eb="35">
      <t>チイキ</t>
    </rPh>
    <rPh sb="35" eb="37">
      <t>ジュウミン</t>
    </rPh>
    <rPh sb="37" eb="38">
      <t>マタ</t>
    </rPh>
    <rPh sb="41" eb="44">
      <t>ジハツテキ</t>
    </rPh>
    <rPh sb="45" eb="47">
      <t>カツドウ</t>
    </rPh>
    <rPh sb="47" eb="48">
      <t>トウ</t>
    </rPh>
    <rPh sb="50" eb="52">
      <t>レンケイ</t>
    </rPh>
    <rPh sb="52" eb="53">
      <t>オヨ</t>
    </rPh>
    <rPh sb="54" eb="56">
      <t>キョウリョク</t>
    </rPh>
    <rPh sb="57" eb="58">
      <t>オコナ</t>
    </rPh>
    <rPh sb="59" eb="60">
      <t>トウ</t>
    </rPh>
    <rPh sb="61" eb="63">
      <t>チイキ</t>
    </rPh>
    <rPh sb="65" eb="67">
      <t>コウリュウ</t>
    </rPh>
    <rPh sb="68" eb="69">
      <t>ハカ</t>
    </rPh>
    <phoneticPr fontId="2"/>
  </si>
  <si>
    <t>区条例第59条の17第3項</t>
    <rPh sb="0" eb="1">
      <t>ク</t>
    </rPh>
    <rPh sb="1" eb="3">
      <t>ジョウレイ</t>
    </rPh>
    <rPh sb="3" eb="4">
      <t>ダイ</t>
    </rPh>
    <rPh sb="6" eb="7">
      <t>ジョウ</t>
    </rPh>
    <rPh sb="10" eb="11">
      <t>ダイ</t>
    </rPh>
    <rPh sb="12" eb="13">
      <t>コウ</t>
    </rPh>
    <phoneticPr fontId="2"/>
  </si>
  <si>
    <t>（４）指定地域密着型通所介護事業者は、その事業の運営に当たっては、提供した指定地域密着型通所介護に関する利用者からの苦情に関して、区等が派遣する者が相談及び援助を行う事業その他の区が実施する事業に協力するよう努めているか。</t>
    <rPh sb="3" eb="14">
      <t>シテイチイキミッチャクガタツウショカイゴ</t>
    </rPh>
    <rPh sb="14" eb="17">
      <t>ジギョウシャ</t>
    </rPh>
    <rPh sb="21" eb="23">
      <t>ジギョウ</t>
    </rPh>
    <rPh sb="24" eb="26">
      <t>ウンエイ</t>
    </rPh>
    <rPh sb="27" eb="28">
      <t>ア</t>
    </rPh>
    <rPh sb="33" eb="35">
      <t>テイキョウ</t>
    </rPh>
    <rPh sb="37" eb="39">
      <t>シテイ</t>
    </rPh>
    <rPh sb="39" eb="41">
      <t>チイキ</t>
    </rPh>
    <rPh sb="41" eb="43">
      <t>ミッチャク</t>
    </rPh>
    <rPh sb="43" eb="44">
      <t>ガタ</t>
    </rPh>
    <rPh sb="44" eb="48">
      <t>ツウショカイゴ</t>
    </rPh>
    <rPh sb="49" eb="50">
      <t>カン</t>
    </rPh>
    <rPh sb="52" eb="55">
      <t>リヨウシャ</t>
    </rPh>
    <rPh sb="58" eb="60">
      <t>クジョウ</t>
    </rPh>
    <rPh sb="61" eb="62">
      <t>カン</t>
    </rPh>
    <rPh sb="65" eb="66">
      <t>ク</t>
    </rPh>
    <rPh sb="66" eb="67">
      <t>トウ</t>
    </rPh>
    <rPh sb="68" eb="70">
      <t>ハケン</t>
    </rPh>
    <rPh sb="72" eb="73">
      <t>モノ</t>
    </rPh>
    <rPh sb="74" eb="76">
      <t>ソウダン</t>
    </rPh>
    <rPh sb="76" eb="77">
      <t>オヨ</t>
    </rPh>
    <rPh sb="78" eb="80">
      <t>エンジョ</t>
    </rPh>
    <rPh sb="81" eb="82">
      <t>オコナ</t>
    </rPh>
    <rPh sb="83" eb="85">
      <t>ジギョウ</t>
    </rPh>
    <rPh sb="87" eb="88">
      <t>タ</t>
    </rPh>
    <rPh sb="89" eb="90">
      <t>ク</t>
    </rPh>
    <rPh sb="91" eb="93">
      <t>ジッシ</t>
    </rPh>
    <rPh sb="95" eb="97">
      <t>ジギョウ</t>
    </rPh>
    <rPh sb="98" eb="100">
      <t>キョウリョク</t>
    </rPh>
    <rPh sb="104" eb="105">
      <t>ツト</t>
    </rPh>
    <phoneticPr fontId="2"/>
  </si>
  <si>
    <t>区条例第59条の17第4項</t>
    <rPh sb="0" eb="1">
      <t>ク</t>
    </rPh>
    <rPh sb="1" eb="3">
      <t>ジョウレイ</t>
    </rPh>
    <rPh sb="3" eb="4">
      <t>ダイ</t>
    </rPh>
    <rPh sb="6" eb="7">
      <t>ジョウ</t>
    </rPh>
    <rPh sb="10" eb="11">
      <t>ダイ</t>
    </rPh>
    <rPh sb="12" eb="13">
      <t>コウ</t>
    </rPh>
    <phoneticPr fontId="2"/>
  </si>
  <si>
    <t>（５）指定地域密着型通所介護事業者は、指定地域密着型通所介護事業所の所在する建物と同一の建物に居住する利用者に対して指定地域密着型通所介護を提供する場合には、当該建物に居住する利用者以外の者に対しても指定地域密着型通所介護の提供を行うように努めているか。</t>
    <rPh sb="3" eb="14">
      <t>シテイチイキミッチャクガタツウショカイゴ</t>
    </rPh>
    <rPh sb="14" eb="17">
      <t>ジギョウシャ</t>
    </rPh>
    <rPh sb="19" eb="30">
      <t>シテイチイキミッチャクガタツウショカイゴ</t>
    </rPh>
    <rPh sb="30" eb="33">
      <t>ジギョウショ</t>
    </rPh>
    <rPh sb="34" eb="36">
      <t>ショザイ</t>
    </rPh>
    <rPh sb="38" eb="40">
      <t>タテモノ</t>
    </rPh>
    <rPh sb="41" eb="43">
      <t>ドウイツ</t>
    </rPh>
    <rPh sb="44" eb="46">
      <t>タテモノ</t>
    </rPh>
    <rPh sb="47" eb="49">
      <t>キョジュウ</t>
    </rPh>
    <rPh sb="51" eb="54">
      <t>リヨウシャ</t>
    </rPh>
    <rPh sb="55" eb="56">
      <t>タイ</t>
    </rPh>
    <rPh sb="58" eb="60">
      <t>シテイ</t>
    </rPh>
    <rPh sb="60" eb="69">
      <t>チイキミッチャクガタツウショカイゴ</t>
    </rPh>
    <rPh sb="70" eb="72">
      <t>テイキョウ</t>
    </rPh>
    <rPh sb="74" eb="76">
      <t>バアイ</t>
    </rPh>
    <rPh sb="79" eb="81">
      <t>トウガイ</t>
    </rPh>
    <rPh sb="81" eb="83">
      <t>タテモノ</t>
    </rPh>
    <rPh sb="84" eb="86">
      <t>キョジュウ</t>
    </rPh>
    <rPh sb="88" eb="91">
      <t>リヨウシャ</t>
    </rPh>
    <rPh sb="91" eb="93">
      <t>イガイ</t>
    </rPh>
    <rPh sb="94" eb="95">
      <t>モノ</t>
    </rPh>
    <rPh sb="96" eb="97">
      <t>タイ</t>
    </rPh>
    <rPh sb="100" eb="102">
      <t>シテイ</t>
    </rPh>
    <rPh sb="102" eb="111">
      <t>チイキミッチャクガタツウショカイゴ</t>
    </rPh>
    <rPh sb="112" eb="114">
      <t>テイキョウ</t>
    </rPh>
    <rPh sb="115" eb="116">
      <t>オコナ</t>
    </rPh>
    <rPh sb="120" eb="121">
      <t>ツト</t>
    </rPh>
    <phoneticPr fontId="2"/>
  </si>
  <si>
    <t>区条例第59条の17第5項</t>
    <rPh sb="0" eb="4">
      <t>クジョウレイダイ</t>
    </rPh>
    <rPh sb="6" eb="7">
      <t>ジョウ</t>
    </rPh>
    <rPh sb="10" eb="11">
      <t>ダイ</t>
    </rPh>
    <rPh sb="12" eb="13">
      <t>コウ</t>
    </rPh>
    <phoneticPr fontId="2"/>
  </si>
  <si>
    <t>32  事故発生時の対応
 (１) 指定地域密着型通所介護事業者は、利用者に対する指定地域密着型通所介護の提供により事故が発生した場合は、区、当該利用者の家族、当該利用者に係る指定居宅介護支援事業者等に連絡を行うとともに、必要な措置を講じているか。</t>
    <rPh sb="20" eb="25">
      <t>チイキミッチャクガタ</t>
    </rPh>
    <rPh sb="43" eb="48">
      <t>チイキミッチャクガタ</t>
    </rPh>
    <rPh sb="88" eb="90">
      <t>シテイ</t>
    </rPh>
    <phoneticPr fontId="2"/>
  </si>
  <si>
    <t>区条例第59条の18第1項</t>
    <rPh sb="0" eb="4">
      <t>クジョウレイダイ</t>
    </rPh>
    <rPh sb="6" eb="7">
      <t>ジョウ</t>
    </rPh>
    <rPh sb="10" eb="11">
      <t>ダイ</t>
    </rPh>
    <rPh sb="12" eb="13">
      <t>コウ</t>
    </rPh>
    <phoneticPr fontId="2"/>
  </si>
  <si>
    <t xml:space="preserve"> (２）指定地域密着型通所介護事業者は、（１）の事故の状況及び事故に際して採った処置について記録しているか。</t>
    <rPh sb="4" eb="6">
      <t>シテイ</t>
    </rPh>
    <rPh sb="6" eb="8">
      <t>チイキ</t>
    </rPh>
    <rPh sb="8" eb="11">
      <t>ミッチャクガタ</t>
    </rPh>
    <rPh sb="11" eb="13">
      <t>ツウショ</t>
    </rPh>
    <rPh sb="13" eb="15">
      <t>カイゴ</t>
    </rPh>
    <rPh sb="15" eb="18">
      <t>ジギョウシャ</t>
    </rPh>
    <rPh sb="24" eb="26">
      <t>ジコ</t>
    </rPh>
    <rPh sb="27" eb="29">
      <t>ジョウキョウ</t>
    </rPh>
    <rPh sb="29" eb="30">
      <t>オヨ</t>
    </rPh>
    <rPh sb="31" eb="33">
      <t>ジコ</t>
    </rPh>
    <rPh sb="34" eb="35">
      <t>サイ</t>
    </rPh>
    <rPh sb="37" eb="38">
      <t>ト</t>
    </rPh>
    <rPh sb="40" eb="42">
      <t>ショチ</t>
    </rPh>
    <rPh sb="46" eb="48">
      <t>キロク</t>
    </rPh>
    <phoneticPr fontId="2"/>
  </si>
  <si>
    <t>区条例第59条の18第2項</t>
    <rPh sb="0" eb="4">
      <t>クジョウレイダイ</t>
    </rPh>
    <rPh sb="6" eb="7">
      <t>ジョウ</t>
    </rPh>
    <rPh sb="10" eb="11">
      <t>ダイ</t>
    </rPh>
    <rPh sb="12" eb="13">
      <t>コウ</t>
    </rPh>
    <phoneticPr fontId="2"/>
  </si>
  <si>
    <t xml:space="preserve"> (３)指定地域密着型通所介護事業者は、利用者に対する指定地域密着型通所介護の提供により賠償すべき事故が発生した場合は、損害賠償を速やかに行っているか。</t>
    <rPh sb="4" eb="15">
      <t>シテイチイキミッチャクガタツウショカイゴ</t>
    </rPh>
    <rPh sb="20" eb="23">
      <t>リヨウシャ</t>
    </rPh>
    <rPh sb="24" eb="25">
      <t>タイ</t>
    </rPh>
    <rPh sb="27" eb="38">
      <t>シテイチイキミッチャクガタツウショカイゴ</t>
    </rPh>
    <rPh sb="39" eb="41">
      <t>テイキョウ</t>
    </rPh>
    <rPh sb="44" eb="46">
      <t>バイショウ</t>
    </rPh>
    <rPh sb="49" eb="51">
      <t>ジコ</t>
    </rPh>
    <rPh sb="52" eb="54">
      <t>ハッセイ</t>
    </rPh>
    <rPh sb="56" eb="58">
      <t>バアイ</t>
    </rPh>
    <rPh sb="60" eb="62">
      <t>ソンガイ</t>
    </rPh>
    <rPh sb="62" eb="64">
      <t>バイショウ</t>
    </rPh>
    <rPh sb="65" eb="66">
      <t>スミ</t>
    </rPh>
    <rPh sb="69" eb="70">
      <t>オコナ</t>
    </rPh>
    <phoneticPr fontId="2"/>
  </si>
  <si>
    <t>区条例第59条の18第3項</t>
    <rPh sb="0" eb="1">
      <t>ク</t>
    </rPh>
    <rPh sb="1" eb="3">
      <t>ジョウレイ</t>
    </rPh>
    <rPh sb="3" eb="4">
      <t>ダイ</t>
    </rPh>
    <rPh sb="6" eb="7">
      <t>ジョウ</t>
    </rPh>
    <rPh sb="10" eb="11">
      <t>ダイ</t>
    </rPh>
    <rPh sb="12" eb="13">
      <t>コウ</t>
    </rPh>
    <phoneticPr fontId="2"/>
  </si>
  <si>
    <t xml:space="preserve"> (４）指定地域密着型通所介護第事業者は第59条の5第4項の指定地域密着型通所介護以外のサービスの提供により事故が発生した場合は、（１）及び（２）の規定に準じた必要な措置を講じているか。</t>
    <rPh sb="4" eb="15">
      <t>シテイチイキミッチャクガタツウショカイゴ</t>
    </rPh>
    <rPh sb="15" eb="16">
      <t>ダイ</t>
    </rPh>
    <rPh sb="16" eb="19">
      <t>ジギョウシャ</t>
    </rPh>
    <rPh sb="20" eb="21">
      <t>ダイ</t>
    </rPh>
    <rPh sb="23" eb="24">
      <t>ジョウ</t>
    </rPh>
    <rPh sb="26" eb="27">
      <t>ダイ</t>
    </rPh>
    <rPh sb="28" eb="29">
      <t>コウ</t>
    </rPh>
    <rPh sb="30" eb="32">
      <t>シテイ</t>
    </rPh>
    <rPh sb="32" eb="41">
      <t>チイキミッチャクガタツウショカイゴ</t>
    </rPh>
    <rPh sb="41" eb="43">
      <t>イガイ</t>
    </rPh>
    <rPh sb="49" eb="51">
      <t>テイキョウ</t>
    </rPh>
    <rPh sb="54" eb="56">
      <t>ジコ</t>
    </rPh>
    <rPh sb="57" eb="59">
      <t>ハッセイ</t>
    </rPh>
    <rPh sb="61" eb="63">
      <t>バアイ</t>
    </rPh>
    <rPh sb="68" eb="69">
      <t>オヨ</t>
    </rPh>
    <rPh sb="74" eb="76">
      <t>キテイ</t>
    </rPh>
    <rPh sb="77" eb="78">
      <t>ジュン</t>
    </rPh>
    <rPh sb="80" eb="82">
      <t>ヒツヨウ</t>
    </rPh>
    <rPh sb="83" eb="85">
      <t>ソチ</t>
    </rPh>
    <rPh sb="86" eb="87">
      <t>コウ</t>
    </rPh>
    <phoneticPr fontId="2"/>
  </si>
  <si>
    <t>区条例第59条の18第4項</t>
    <rPh sb="0" eb="1">
      <t>ク</t>
    </rPh>
    <rPh sb="1" eb="3">
      <t>ジョウレイ</t>
    </rPh>
    <rPh sb="3" eb="4">
      <t>ダイ</t>
    </rPh>
    <rPh sb="6" eb="7">
      <t>ジョウ</t>
    </rPh>
    <rPh sb="10" eb="11">
      <t>ダイ</t>
    </rPh>
    <rPh sb="12" eb="13">
      <t>コウ</t>
    </rPh>
    <phoneticPr fontId="2"/>
  </si>
  <si>
    <t>33　虐待の防止
　指定通所介護事業者は虐待の発生又はその再発を防止するため、次に揚げる措置を講じているか。　　　　　　　　　　　　</t>
    <rPh sb="25" eb="26">
      <t>マタ</t>
    </rPh>
    <phoneticPr fontId="2"/>
  </si>
  <si>
    <t>区条例第59条の20　　　　（準用第40条の2）</t>
    <rPh sb="0" eb="1">
      <t>ク</t>
    </rPh>
    <rPh sb="1" eb="3">
      <t>ジョウレイ</t>
    </rPh>
    <rPh sb="3" eb="4">
      <t>ダイ</t>
    </rPh>
    <rPh sb="6" eb="7">
      <t>ジョウ</t>
    </rPh>
    <phoneticPr fontId="2"/>
  </si>
  <si>
    <t>（１）当該指定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っているか。</t>
    <rPh sb="3" eb="5">
      <t>トウガイ</t>
    </rPh>
    <rPh sb="23" eb="25">
      <t>ギャクタイ</t>
    </rPh>
    <rPh sb="26" eb="28">
      <t>ボウシ</t>
    </rPh>
    <rPh sb="32" eb="34">
      <t>タイサク</t>
    </rPh>
    <rPh sb="35" eb="37">
      <t>ケントウ</t>
    </rPh>
    <rPh sb="39" eb="42">
      <t>イインカイ</t>
    </rPh>
    <rPh sb="46" eb="48">
      <t>デンワ</t>
    </rPh>
    <rPh sb="48" eb="50">
      <t>ソウチ</t>
    </rPh>
    <rPh sb="50" eb="51">
      <t>ナド</t>
    </rPh>
    <rPh sb="52" eb="54">
      <t>カツヨウ</t>
    </rPh>
    <rPh sb="56" eb="57">
      <t>オコナ</t>
    </rPh>
    <rPh sb="72" eb="75">
      <t>テイキテキ</t>
    </rPh>
    <rPh sb="76" eb="78">
      <t>カイサイ</t>
    </rPh>
    <rPh sb="87" eb="89">
      <t>ケッカ</t>
    </rPh>
    <rPh sb="103" eb="106">
      <t>ジュウギョウシャ</t>
    </rPh>
    <rPh sb="107" eb="109">
      <t>シュウチ</t>
    </rPh>
    <rPh sb="109" eb="111">
      <t>テッテイ</t>
    </rPh>
    <rPh sb="112" eb="113">
      <t>ハカ</t>
    </rPh>
    <phoneticPr fontId="2"/>
  </si>
  <si>
    <t>（２）当該指定地域密着型通所介護事業所における虐待の防止のための指針を整備しているか。</t>
    <phoneticPr fontId="2"/>
  </si>
  <si>
    <t>（３）当該指定地域密着型通所介護事業所において、指定地域密着型通所介護従業者に対し、虐待の防止のための研修を定期的に実施しているか。</t>
    <rPh sb="35" eb="38">
      <t>ジュウギョウシャ</t>
    </rPh>
    <rPh sb="39" eb="40">
      <t>タイ</t>
    </rPh>
    <rPh sb="42" eb="44">
      <t>ギャクタイ</t>
    </rPh>
    <phoneticPr fontId="2"/>
  </si>
  <si>
    <t xml:space="preserve"> (４）（１）から（３）に掲げる措置を適切に実施するための担当者を置いているか。</t>
    <phoneticPr fontId="2"/>
  </si>
  <si>
    <t>　四　運営に関する基準</t>
  </si>
  <si>
    <t xml:space="preserve">34  会計の区分
  指定地域密着型通所介護事業者は、指定地域密着型通所介護事業所ごとに経理を区分するとともに、指定地域密着型通所介護の事業の会計とその他の事業の会計を区分しているか。
</t>
    <rPh sb="14" eb="19">
      <t>チイキミッチャクガタ</t>
    </rPh>
    <rPh sb="30" eb="35">
      <t>チイキミッチャクガタ</t>
    </rPh>
    <rPh sb="59" eb="64">
      <t>チイキミッチャクガタ</t>
    </rPh>
    <phoneticPr fontId="2"/>
  </si>
  <si>
    <t>区条例第59条の20
（準用第41条）</t>
    <rPh sb="0" eb="4">
      <t>クジョウレイダイ</t>
    </rPh>
    <rPh sb="6" eb="7">
      <t>ジョウ</t>
    </rPh>
    <rPh sb="12" eb="14">
      <t>ジュンヨウ</t>
    </rPh>
    <rPh sb="14" eb="15">
      <t>ダイ</t>
    </rPh>
    <rPh sb="17" eb="18">
      <t>ジョウ</t>
    </rPh>
    <phoneticPr fontId="2"/>
  </si>
  <si>
    <t xml:space="preserve">35  記録の整備
 (１) 指定地域密着型通所介護事業者は、従業者、設備、備品及び会計に関する諸記録を整備しているか。
</t>
    <rPh sb="17" eb="22">
      <t>チイキミッチャクガタ</t>
    </rPh>
    <rPh sb="48" eb="49">
      <t>ショ</t>
    </rPh>
    <phoneticPr fontId="2"/>
  </si>
  <si>
    <t>区条例第59条の19第1項</t>
    <rPh sb="0" eb="4">
      <t>クジョウレイダイ</t>
    </rPh>
    <rPh sb="6" eb="7">
      <t>ジョウ</t>
    </rPh>
    <rPh sb="10" eb="11">
      <t>ダイ</t>
    </rPh>
    <rPh sb="12" eb="13">
      <t>コウ</t>
    </rPh>
    <phoneticPr fontId="2"/>
  </si>
  <si>
    <t xml:space="preserve"> (２) 指定地域密着型通所介護事業者は、利用者に対する指定地域密着型通所介護の提供に関する次に掲げる記録を整備し、その完結の日から5年間保存しているか。
　①地域密着型通所介護計画
　②区条例第59条の20において準用する同第20条第2項の規定による提供した具体的なサービスの内容等の記録
　③区条例第59条の9第6号の規定による身体的拘束等の態様及び時間、その際の利用者の心身の状況並びに緊急やむを得ない理由の記録
　④区条例第59条の20において準用する同第28条に規定する区への通知に係る記録
　⑤区条例第59条の20において準用する同第38条第2項に規定する苦情の内容等の記録
　⑥区条例第59条の18第2項に規定する事故の状況及び処置についての記録
　⑦区条例第59条の17第2項に規定する報告、評価、要望、助言等の記録
</t>
    <rPh sb="7" eb="12">
      <t>チイキミッチャクガタ</t>
    </rPh>
    <rPh sb="30" eb="35">
      <t>チイキミッチャクガタ</t>
    </rPh>
    <rPh sb="60" eb="62">
      <t>カンケツ</t>
    </rPh>
    <rPh sb="80" eb="85">
      <t>チイキミッチャクガタ</t>
    </rPh>
    <rPh sb="130" eb="133">
      <t>グタイテキ</t>
    </rPh>
    <rPh sb="148" eb="151">
      <t>クジョウレイ</t>
    </rPh>
    <rPh sb="151" eb="152">
      <t>ダイ</t>
    </rPh>
    <rPh sb="154" eb="155">
      <t>ジョウ</t>
    </rPh>
    <rPh sb="157" eb="158">
      <t>ダイ</t>
    </rPh>
    <rPh sb="159" eb="160">
      <t>ゴウ</t>
    </rPh>
    <rPh sb="161" eb="163">
      <t>キテイ</t>
    </rPh>
    <rPh sb="166" eb="171">
      <t>シンタイテキコウソク</t>
    </rPh>
    <rPh sb="171" eb="172">
      <t>トウ</t>
    </rPh>
    <rPh sb="173" eb="175">
      <t>タイヨウ</t>
    </rPh>
    <rPh sb="175" eb="176">
      <t>オヨ</t>
    </rPh>
    <rPh sb="177" eb="179">
      <t>ジカン</t>
    </rPh>
    <rPh sb="182" eb="183">
      <t>サイ</t>
    </rPh>
    <rPh sb="184" eb="187">
      <t>リヨウシャ</t>
    </rPh>
    <rPh sb="188" eb="190">
      <t>シンシン</t>
    </rPh>
    <rPh sb="191" eb="193">
      <t>ジョウキョウ</t>
    </rPh>
    <rPh sb="193" eb="194">
      <t>ナラ</t>
    </rPh>
    <rPh sb="196" eb="198">
      <t>キンキュウ</t>
    </rPh>
    <rPh sb="201" eb="202">
      <t>エ</t>
    </rPh>
    <rPh sb="204" eb="206">
      <t>リユウ</t>
    </rPh>
    <rPh sb="207" eb="209">
      <t>キロク</t>
    </rPh>
    <rPh sb="212" eb="213">
      <t>ク</t>
    </rPh>
    <rPh sb="213" eb="215">
      <t>ジョウレイ</t>
    </rPh>
    <rPh sb="218" eb="219">
      <t>ジョウ</t>
    </rPh>
    <rPh sb="253" eb="254">
      <t>ク</t>
    </rPh>
    <rPh sb="254" eb="256">
      <t>ジョウレイ</t>
    </rPh>
    <rPh sb="296" eb="297">
      <t>ク</t>
    </rPh>
    <rPh sb="297" eb="299">
      <t>ジョウレイ</t>
    </rPh>
    <rPh sb="333" eb="334">
      <t>ク</t>
    </rPh>
    <rPh sb="334" eb="336">
      <t>ジョウレイ</t>
    </rPh>
    <rPh sb="336" eb="337">
      <t>ダイ</t>
    </rPh>
    <rPh sb="339" eb="340">
      <t>ジョウ</t>
    </rPh>
    <rPh sb="343" eb="344">
      <t>ダイ</t>
    </rPh>
    <rPh sb="345" eb="346">
      <t>コウ</t>
    </rPh>
    <rPh sb="347" eb="349">
      <t>キテイ</t>
    </rPh>
    <rPh sb="351" eb="353">
      <t>ホウコク</t>
    </rPh>
    <rPh sb="354" eb="356">
      <t>ヒョウカ</t>
    </rPh>
    <rPh sb="357" eb="359">
      <t>ヨウボウ</t>
    </rPh>
    <rPh sb="360" eb="362">
      <t>ジョゲン</t>
    </rPh>
    <rPh sb="362" eb="363">
      <t>トウ</t>
    </rPh>
    <rPh sb="364" eb="366">
      <t>キロク</t>
    </rPh>
    <phoneticPr fontId="2"/>
  </si>
  <si>
    <t>区条例第59条の19第2項</t>
    <rPh sb="0" eb="4">
      <t>クジョウレイダイ</t>
    </rPh>
    <rPh sb="6" eb="7">
      <t>ジョウ</t>
    </rPh>
    <rPh sb="10" eb="11">
      <t>ダイ</t>
    </rPh>
    <rPh sb="12" eb="13">
      <t>コウ</t>
    </rPh>
    <phoneticPr fontId="2"/>
  </si>
  <si>
    <t>五　変更の届出等</t>
    <phoneticPr fontId="2"/>
  </si>
  <si>
    <t>１  変更の届出等
 (１)事業者は、当該指定に係る事業所の名称及び所在地その他厚生労働省令で定める事項に変更があったとき、又は休止した当該事業を再開したときは、厚生労働省令で定めるところにより、十日以内に、その旨を市町村長に届けているか。</t>
    <rPh sb="14" eb="17">
      <t>ジギョウシャ</t>
    </rPh>
    <rPh sb="19" eb="21">
      <t>トウガイ</t>
    </rPh>
    <rPh sb="21" eb="23">
      <t>シテイ</t>
    </rPh>
    <rPh sb="24" eb="25">
      <t>カカ</t>
    </rPh>
    <rPh sb="26" eb="29">
      <t>ジギョウショ</t>
    </rPh>
    <rPh sb="30" eb="32">
      <t>メイショウ</t>
    </rPh>
    <rPh sb="32" eb="33">
      <t>オヨ</t>
    </rPh>
    <rPh sb="34" eb="37">
      <t>ショザイチ</t>
    </rPh>
    <rPh sb="39" eb="40">
      <t>タ</t>
    </rPh>
    <rPh sb="40" eb="42">
      <t>コウセイ</t>
    </rPh>
    <rPh sb="42" eb="45">
      <t>ロウドウショウ</t>
    </rPh>
    <rPh sb="45" eb="46">
      <t>レイ</t>
    </rPh>
    <rPh sb="47" eb="48">
      <t>サダ</t>
    </rPh>
    <rPh sb="50" eb="52">
      <t>ジコウ</t>
    </rPh>
    <rPh sb="53" eb="55">
      <t>ヘンコウ</t>
    </rPh>
    <rPh sb="62" eb="63">
      <t>マタ</t>
    </rPh>
    <rPh sb="64" eb="66">
      <t>キュウシ</t>
    </rPh>
    <rPh sb="68" eb="70">
      <t>トウガイ</t>
    </rPh>
    <rPh sb="70" eb="72">
      <t>ジギョウ</t>
    </rPh>
    <rPh sb="73" eb="75">
      <t>サイカイ</t>
    </rPh>
    <rPh sb="81" eb="83">
      <t>コウセイ</t>
    </rPh>
    <rPh sb="83" eb="86">
      <t>ロウドウショウ</t>
    </rPh>
    <rPh sb="86" eb="87">
      <t>レイ</t>
    </rPh>
    <rPh sb="88" eb="89">
      <t>サダ</t>
    </rPh>
    <rPh sb="98" eb="99">
      <t>１０</t>
    </rPh>
    <rPh sb="99" eb="100">
      <t>カ</t>
    </rPh>
    <rPh sb="100" eb="102">
      <t>イナイ</t>
    </rPh>
    <rPh sb="106" eb="107">
      <t>ムネ</t>
    </rPh>
    <rPh sb="108" eb="110">
      <t>シチョウ</t>
    </rPh>
    <rPh sb="110" eb="112">
      <t>ソンチョウ</t>
    </rPh>
    <rPh sb="113" eb="114">
      <t>トド</t>
    </rPh>
    <phoneticPr fontId="2"/>
  </si>
  <si>
    <t>法第78条の5第1項</t>
    <rPh sb="0" eb="1">
      <t>ホウ</t>
    </rPh>
    <rPh sb="1" eb="2">
      <t>ダイ</t>
    </rPh>
    <rPh sb="4" eb="5">
      <t>ジョウ</t>
    </rPh>
    <rPh sb="7" eb="8">
      <t>ダイ</t>
    </rPh>
    <rPh sb="9" eb="10">
      <t>コウ</t>
    </rPh>
    <phoneticPr fontId="2"/>
  </si>
  <si>
    <t xml:space="preserve"> (２) 事業者は、当該事業を廃止し、又は休止しようとするときは、厚生労働省令で定めるところにより、その廃止又は休止の日の一月前までに、その旨を市町村長に届け出ているか。
</t>
    <rPh sb="72" eb="74">
      <t>シチョウ</t>
    </rPh>
    <rPh sb="73" eb="75">
      <t>チョウソン</t>
    </rPh>
    <rPh sb="75" eb="76">
      <t>チョウ</t>
    </rPh>
    <phoneticPr fontId="2"/>
  </si>
  <si>
    <t>法第78条の5第2項</t>
    <rPh sb="0" eb="1">
      <t>ホウ</t>
    </rPh>
    <rPh sb="1" eb="2">
      <t>ダイ</t>
    </rPh>
    <rPh sb="4" eb="5">
      <t>ジョウ</t>
    </rPh>
    <rPh sb="7" eb="8">
      <t>ダイ</t>
    </rPh>
    <rPh sb="9" eb="10">
      <t>コウ</t>
    </rPh>
    <phoneticPr fontId="2"/>
  </si>
  <si>
    <t>六　介護給付費の算定及び取り扱い</t>
  </si>
  <si>
    <t xml:space="preserve">１  基本的事項
 (１) 指定地域密着型通所介護事業に要する費用の額は、平成18年厚生省労働省告示第126号の別表「指定地域密着型サービス介護給付費単位数表」により算定されているか。
ただし、指定地域密着型通所介護事業者が指定地域密着型通所介護事業所毎に所定単位数より低い単位数を設定する旨を、区に事前に届出を行った場合は、この限りではない。
</t>
    <rPh sb="16" eb="21">
      <t>チイキミッチャクガタ</t>
    </rPh>
    <rPh sb="42" eb="45">
      <t>コウセイショウ</t>
    </rPh>
    <rPh sb="45" eb="48">
      <t>ロウドウショウ</t>
    </rPh>
    <rPh sb="59" eb="66">
      <t>シテイチイキミッチャクガタ</t>
    </rPh>
    <rPh sb="99" eb="104">
      <t>チイキミッチャクガタ</t>
    </rPh>
    <rPh sb="114" eb="119">
      <t>チイキミッチャクガタ</t>
    </rPh>
    <rPh sb="148" eb="149">
      <t>ク</t>
    </rPh>
    <phoneticPr fontId="2"/>
  </si>
  <si>
    <t xml:space="preserve">法第42条の2第2項第2号
平18厚告126の一
平12老企39
</t>
    <phoneticPr fontId="2"/>
  </si>
  <si>
    <t xml:space="preserve"> (２) 指定地域密着型通所介護事業に要する費用の額は、平成27年厚生労働省告示第93号の「厚生労働大臣が定める１単位の単価」に、別表に定める単位数を乗じて算定しているか。</t>
    <rPh sb="7" eb="12">
      <t>チイキミッチャクガタ</t>
    </rPh>
    <phoneticPr fontId="2"/>
  </si>
  <si>
    <t>平18厚告126の二</t>
    <rPh sb="9" eb="10">
      <t>２</t>
    </rPh>
    <phoneticPr fontId="2"/>
  </si>
  <si>
    <t xml:space="preserve"> (３) １単位の単価に単位数を乗じて得た額に１円未満の端数があるときは、その端数金額は切り捨てて計算しているか。</t>
    <phoneticPr fontId="2"/>
  </si>
  <si>
    <t>平18厚告126の三</t>
    <phoneticPr fontId="2"/>
  </si>
  <si>
    <t xml:space="preserve">２  所要時間の取扱い
  所要時間については、現に要した時間ではなく、地域密着型通所介護計画に位置付けられた内容の指定地域密着型通所介護を行うのに要する標準的な時間で、それぞれ所定単位数を算定しているか。
 ただし、利用者の数又は看護職員若しくは介護職員の員数が平成12年厚生省告示第27号の一（厚生労働大臣が定める利用者の数の基準及び看護職員等の員数の基準並びに通所介護費等の算定方法)に該当する場合〔利用者定数超過又は職員数が基準を満たさない場合〕は、同告示により算定しているか。
</t>
    <rPh sb="36" eb="41">
      <t>チイキミッチャクガタ</t>
    </rPh>
    <rPh sb="50" eb="51">
      <t>ツ</t>
    </rPh>
    <rPh sb="58" eb="60">
      <t>シテイ</t>
    </rPh>
    <rPh sb="60" eb="65">
      <t>チイキミッチャクガタ</t>
    </rPh>
    <phoneticPr fontId="2"/>
  </si>
  <si>
    <t xml:space="preserve">平18厚告126別表2の2のイからハの注1 </t>
    <rPh sb="0" eb="1">
      <t>タイ</t>
    </rPh>
    <rPh sb="3" eb="5">
      <t>コウコク</t>
    </rPh>
    <rPh sb="8" eb="10">
      <t>ベッピョウ</t>
    </rPh>
    <rPh sb="19" eb="20">
      <t>チュウ</t>
    </rPh>
    <phoneticPr fontId="2"/>
  </si>
  <si>
    <t xml:space="preserve">３  短時間の場合の取扱い
  心身の状況その他利用者のやむを得ない事情により、長時間のサービス利用が困難である利用者に対して、所要時間２時間以上３時間未満の指定地域密着型通所介護を行う場合は、「所要時間４時間以上５時間未満の場合」の所定単位数の１００分の７０に相当する単位数を算定しているか。
</t>
    <rPh sb="81" eb="86">
      <t>チイキミッチャクガタ</t>
    </rPh>
    <phoneticPr fontId="2"/>
  </si>
  <si>
    <t xml:space="preserve">平18厚告126別表2の2のイからハの注7
平27厚告94の三十五の三
</t>
    <rPh sb="31" eb="34">
      <t>３５</t>
    </rPh>
    <rPh sb="35" eb="36">
      <t>３</t>
    </rPh>
    <phoneticPr fontId="2"/>
  </si>
  <si>
    <t>４　感染症又は災害の発生を理由とする利用者数の減少が生じた場合の取扱い
　感染症又は災害の発生を理由とする利用者数の減少が生じ、当該月の利用者数の実績が該当月の前年度における月平均の利用者数よりも100分の5以上減少している場合に、市町村長に届け出た指定地域密着型通所介護事業所において、指定地域密着型通所介護を行った場合には、利用者数が減少した月の翌々月から３月以内に限り、１回につき所定単位数の100分の３に相当する単位数を所定単位数に加算しているか。ただし利用者数の減少に対応するための経営改善に時間を要することその他の特別の事情があると認められる場合は、当該加算の期間が終了した月の翌月から３月以内に限り、引き続き加算することができる。</t>
    <rPh sb="2" eb="3">
      <t>カン</t>
    </rPh>
    <phoneticPr fontId="2"/>
  </si>
  <si>
    <t>平18厚告126別表2の2のイからハの注8</t>
    <phoneticPr fontId="2"/>
  </si>
  <si>
    <t xml:space="preserve">５  8時間以上9時間未満の指定地域密着型通所介護の前後に連続して延長サービスを行った場合の加算の取扱いについて
  日常生活上の世話を行った後に引き続き所要時間8時間以上9時間未満の指定地域密着型通所介護を行った場合又は所要時間8時間以上9時間未満の指定地域密着型通所介護を行った後に引き続き日常生活上の世話を行った場合であって、当該指定地域密着型通所介護の所要時間と当該指定地域密着型通所介護の前後に行った日常生活上の世話の所要時間を通算した時間（算定対象時間）が9時間以上となった場合は次に掲げる区分応じ、所定単位を加算しているか。
　イ　９時間以上１０時間未満の場合　　５０単位
　ロ　１０時間以上１１時間未満の場合　１００単位
　ハ　１１時間以上１２時間未満の場合　１５０単位
　ニ　１２時間以上１３時間未満の場合　２００単位
　ホ　１３時間以上１４時間未満の場合　２５０単位
</t>
    <rPh sb="4" eb="6">
      <t>ジカン</t>
    </rPh>
    <rPh sb="6" eb="8">
      <t>イジョウ</t>
    </rPh>
    <rPh sb="9" eb="11">
      <t>ジカン</t>
    </rPh>
    <rPh sb="11" eb="13">
      <t>ミマン</t>
    </rPh>
    <rPh sb="14" eb="21">
      <t>シテイチイキミッチャクガタ</t>
    </rPh>
    <rPh sb="21" eb="23">
      <t>ツウショ</t>
    </rPh>
    <rPh sb="23" eb="25">
      <t>カイゴ</t>
    </rPh>
    <rPh sb="26" eb="28">
      <t>ゼンゴ</t>
    </rPh>
    <rPh sb="29" eb="31">
      <t>レンゾク</t>
    </rPh>
    <rPh sb="33" eb="35">
      <t>エンチョウ</t>
    </rPh>
    <rPh sb="40" eb="41">
      <t>オコナ</t>
    </rPh>
    <rPh sb="43" eb="45">
      <t>バアイ</t>
    </rPh>
    <rPh sb="46" eb="48">
      <t>カサン</t>
    </rPh>
    <rPh sb="49" eb="51">
      <t>トリアツカ</t>
    </rPh>
    <rPh sb="94" eb="99">
      <t>チイキミッチャクガタ</t>
    </rPh>
    <rPh sb="128" eb="133">
      <t>チイキミッチャクガタ</t>
    </rPh>
    <rPh sb="170" eb="175">
      <t>チイキミッチャクガタ</t>
    </rPh>
    <rPh sb="189" eb="194">
      <t>チイキミッチャクガタ</t>
    </rPh>
    <rPh sb="243" eb="245">
      <t>バアイ</t>
    </rPh>
    <rPh sb="246" eb="247">
      <t>ツギ</t>
    </rPh>
    <rPh sb="248" eb="249">
      <t>カカ</t>
    </rPh>
    <rPh sb="251" eb="253">
      <t>クブン</t>
    </rPh>
    <rPh sb="253" eb="254">
      <t>オウ</t>
    </rPh>
    <rPh sb="256" eb="258">
      <t>ショテイ</t>
    </rPh>
    <rPh sb="258" eb="260">
      <t>タンイ</t>
    </rPh>
    <rPh sb="261" eb="263">
      <t>カサン</t>
    </rPh>
    <phoneticPr fontId="2"/>
  </si>
  <si>
    <t>平18厚告126別表2の2のイからハの注9</t>
  </si>
  <si>
    <t>六　介護給付費の算定及び取り扱い</t>
    <phoneticPr fontId="2"/>
  </si>
  <si>
    <t>６　高齢者虐待防止措置未実施減算
　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所定単位数の100分の１に相当する単位数を所定単位数から減算しているか。</t>
    <phoneticPr fontId="2"/>
  </si>
  <si>
    <t>平18厚告126別表2の2イからハ注4
平27厚告95の五十一の三の三</t>
    <rPh sb="17" eb="18">
      <t>チュウ</t>
    </rPh>
    <rPh sb="29" eb="32">
      <t>51</t>
    </rPh>
    <rPh sb="33" eb="34">
      <t>3</t>
    </rPh>
    <rPh sb="35" eb="36">
      <t>3</t>
    </rPh>
    <phoneticPr fontId="2"/>
  </si>
  <si>
    <t>７ 業務継続計画未策定減算
　業務継続計画を策定し、当該業務継続計画に従い必要な措置を講じていない、通所介護従業者に対し、業務継続計画について周知するとともに、必要な研修及び訓練を定期的に実施していない、又は、定期的に業務継続計画の見直しを行い、必要に応じて業務継続計画の変更を行っていない場合、所定単位数の 100 分の１に相当する単位数を所定単位数から減算しているか。</t>
    <rPh sb="54" eb="57">
      <t>ジュウギョウシャ</t>
    </rPh>
    <phoneticPr fontId="2"/>
  </si>
  <si>
    <t>平18厚告126別表2の2
平27厚告95の五十一の三の四</t>
    <rPh sb="23" eb="26">
      <t>51</t>
    </rPh>
    <rPh sb="27" eb="28">
      <t>3</t>
    </rPh>
    <rPh sb="29" eb="30">
      <t>4</t>
    </rPh>
    <phoneticPr fontId="2"/>
  </si>
  <si>
    <t xml:space="preserve">８　共生型地域密着型サービスの事業を行う指定生活介護事業者が当該事業を行う事業所において共生型地域密着型通所介護を行った場合は、所定単位数の100分の93に相当する単位数を算定し、共生型地域密着型サービスの事業を行う指定自立訓練（機能訓練）事業者が当該事業を行う事業所において共生型地域密着型通所介護を行った場合は、所定単位数の100分の95に相当する単位数を算定し、共生型居宅サービスの事業を行う指定児童発達支援事業所が当該事業を行う事業所において共生型地域密着型通所介護を行った場合は、所定単位数の100分の90に相当する単位数を算定し、共生型地域密着型サービスの事業を行う指定放課後等デイサービス事業者が当該事業を行う事業所において共生型地域密着型通所介護を行った場合は、所定単位数の100分の90に相当する単位数を算定しているか。
</t>
    <phoneticPr fontId="2"/>
  </si>
  <si>
    <t>平18厚告126別表2の2イからハの注10</t>
  </si>
  <si>
    <r>
      <t xml:space="preserve">９  入浴介助加算
  入浴介助を適切に行うことができる人員及び設備を有して行われる入浴介助を市町村長に届け出て行った場合は、１日につき次に揚げる単位数を所定単位数に加算しているか。ただし次に揚げるいずれかの加算を算定している場合においては、次に揚げるその他の加算は算定しない。
</t>
    </r>
    <r>
      <rPr>
        <b/>
        <sz val="9"/>
        <color theme="1"/>
        <rFont val="ＭＳ 明朝"/>
        <family val="1"/>
        <charset val="128"/>
      </rPr>
      <t/>
    </r>
    <rPh sb="68" eb="69">
      <t>ツギ</t>
    </rPh>
    <rPh sb="70" eb="71">
      <t>ア</t>
    </rPh>
    <rPh sb="73" eb="76">
      <t>タンイスウ</t>
    </rPh>
    <rPh sb="77" eb="79">
      <t>ショテイ</t>
    </rPh>
    <rPh sb="94" eb="95">
      <t>ツギ</t>
    </rPh>
    <rPh sb="96" eb="97">
      <t>ア</t>
    </rPh>
    <rPh sb="104" eb="106">
      <t>カサン</t>
    </rPh>
    <rPh sb="107" eb="109">
      <t>サンテイ</t>
    </rPh>
    <rPh sb="113" eb="115">
      <t>バアイ</t>
    </rPh>
    <rPh sb="121" eb="122">
      <t>ツギ</t>
    </rPh>
    <rPh sb="123" eb="124">
      <t>ア</t>
    </rPh>
    <rPh sb="128" eb="129">
      <t>タ</t>
    </rPh>
    <rPh sb="130" eb="132">
      <t>カサン</t>
    </rPh>
    <rPh sb="133" eb="135">
      <t>サンテイ</t>
    </rPh>
    <phoneticPr fontId="2"/>
  </si>
  <si>
    <t xml:space="preserve">平18厚告126別表2の2のイからハの注13
平27厚告95の十四の五
</t>
    <rPh sb="32" eb="34">
      <t>14</t>
    </rPh>
    <rPh sb="35" eb="36">
      <t>5</t>
    </rPh>
    <phoneticPr fontId="2"/>
  </si>
  <si>
    <t>イ　入浴介助加算(Ⅰ)　　40単位
　次のいずれにも適合すること。
　①　入浴介助を適切に行うことができる人員及び設備を有して、入浴介助を行うこと。
　②　入浴介助に関わる職員に対し、入浴介助に関する研修等を行うこと。</t>
    <rPh sb="15" eb="17">
      <t>タンイ</t>
    </rPh>
    <phoneticPr fontId="2"/>
  </si>
  <si>
    <t>ロ 入浴介助加算(Ⅱ)　　55単位
　次のいずれにも適合すること。
　①入浴介助を適切に行うことができる人員及び設備を有して、入浴介助を行うこと。
　②入浴介助に関わる職員に対し、入浴介助に関する研修等を行うこと。
　③医師，理学療法士，作業療法士，介護福祉士若しくは介護支援専門員又は利用者の動作及び浴室の環境の評価を行うことができる福祉用具専門員，機能訓練指導員，地域包括支援センターの職員その他住宅改修に関する専門的知識及び経験を有する者が利用者の居宅を訪問し，浴室における当該利用者の動作及び浴室の環境を評価し，かつ，当該訪問において，浴室が，当該利用者自身又はその家族等の介助により入浴を行うことが難しい環境にあると認められる場合は，訪問した医師等が，指定居宅介護支援事業所の介護支援専門員又は指定福祉用具貸与事業所若しくは販売事業所の福祉用具専門相談員と連携し，福祉用具の貸与若しくは購入又は住宅改修等の浴室の環境整備に係る助言を行うこと。
　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
　④当該事業所の機能訓練指導員等が共同して、利用者の居宅を訪問した医師等と連携の下で、当該利用者の身体の状況や訪問により把握した当該居宅の浴室の環境等を踏まえた個別の入浴計画を作成すること。
　ただし，個別の入浴計画に相当する内容を通所介護計画に記載することをもって，個別の入浴計画の作成に代えることができる。
　⑤④の入浴計画に基づき、個浴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15" eb="17">
      <t>タンイ</t>
    </rPh>
    <phoneticPr fontId="2"/>
  </si>
  <si>
    <t xml:space="preserve">10　生活相談員配置等加算
　別に厚生労働大臣が定める基準に適合しているものとして市町村長に届け出た指定地域密着型通所介護事業所において、共生型地域密着型通所介護（注10）を算定している場合は、生活相談員配置等加算として、１日につき13単位を所定単位数に加算しているか。
</t>
    <rPh sb="69" eb="70">
      <t>ツギ</t>
    </rPh>
    <rPh sb="71" eb="72">
      <t>ア</t>
    </rPh>
    <rPh sb="74" eb="77">
      <t>タンイスウ</t>
    </rPh>
    <rPh sb="78" eb="80">
      <t>ショテイ</t>
    </rPh>
    <rPh sb="103" eb="104">
      <t>ツギ</t>
    </rPh>
    <rPh sb="105" eb="106">
      <t>ア</t>
    </rPh>
    <rPh sb="113" eb="115">
      <t>カサン</t>
    </rPh>
    <rPh sb="116" eb="118">
      <t>サンテイ</t>
    </rPh>
    <rPh sb="122" eb="124">
      <t>バアイ</t>
    </rPh>
    <rPh sb="130" eb="131">
      <t>ツギ</t>
    </rPh>
    <rPh sb="132" eb="133">
      <t>アタカサンサンテイニュウヨクカイジョカサンタンイニュウヨクカイジョカサンタンイ</t>
    </rPh>
    <phoneticPr fontId="2"/>
  </si>
  <si>
    <t xml:space="preserve">平18厚告126別表2の2イからハの注11
</t>
    <phoneticPr fontId="2"/>
  </si>
  <si>
    <t>① 生活相談員（社会福祉士、精神保健福祉士等）は、共生型通所介護の提供日ごとに、当該共生型通所介護を行う時間帯を通じて１名以上配置しているか。
　共生型通所介護の指定を受ける障害福祉制度における指定生活介護事業所、指定自立訓練（機能訓練）事業所、指定自立訓練（生活訓練）事業所、指定児童発達支援事業所又は指定放課後等デイサービス事業所（以下「指定生活介護事業所等」という。）に配置している従業者の中に、既に生活相談員の要件を満たす者がいる場合には、新たに配置する必要はなく、兼務しても差し支えない。
　なお、例えば、１週間のうち特定の曜日だけ生活相談員を配置している場合は、その曜日のみ加算の算定対象となる。
② 地域に貢献する活動は、「地域の交流の場（開放スペースや保育園等との交流会など）の提供」、「認知症カフェ・食堂等の設置」、「地域住民が参加できるイベントやお祭り等の開催」、「地域のボランティアの受入や活動（保育所等における清掃活動等）の実施」、「協議会等を設けて地域住民が事業所の運営への参画」、「地域住民への健康相談教室・研修会」など、地域や多世代との関わりを持つためのものとするよう努めているか。
③ 共生型通所介護の指定を受ける指定生活介護事業所等においてのみ算定しているか。</t>
    <phoneticPr fontId="2"/>
  </si>
  <si>
    <r>
      <t xml:space="preserve">11　生活機能向上連携加算
　外部との連携により、利用者の身体の状況等の評価を行い、かつ、個別機能訓練計画を作成した場合には、当該基準に揚げる区分に従い、（１）については、利用者の急性増悪等により当該個別機能訓練計画を見直した場合を除き３月に１回を限度として、１月につき、（２）については１月につき、次に揚げる単位数を所定単位数に加算する。ただし、次に揚げるいずれかの加算を算定している場合においては、次に揚げるその他の加算は算定しない。また、注１６を算定している場合、(１)は算定せず、(２)は１月につき100単位を所定単位数に加算しているか。
</t>
    </r>
    <r>
      <rPr>
        <strike/>
        <sz val="9"/>
        <rFont val="BIZ UD明朝 Medium"/>
        <family val="1"/>
        <charset val="128"/>
      </rPr>
      <t xml:space="preserve">
</t>
    </r>
    <rPh sb="15" eb="17">
      <t>ガイブ</t>
    </rPh>
    <rPh sb="19" eb="21">
      <t>レンケイ</t>
    </rPh>
    <rPh sb="25" eb="28">
      <t>リヨウシャ</t>
    </rPh>
    <rPh sb="29" eb="31">
      <t>カラダ</t>
    </rPh>
    <rPh sb="32" eb="34">
      <t>ジョウキョウ</t>
    </rPh>
    <rPh sb="34" eb="35">
      <t>トウ</t>
    </rPh>
    <rPh sb="36" eb="38">
      <t>ヒョウカ</t>
    </rPh>
    <rPh sb="39" eb="40">
      <t>オコナ</t>
    </rPh>
    <rPh sb="45" eb="47">
      <t>コベツ</t>
    </rPh>
    <rPh sb="47" eb="49">
      <t>キノウ</t>
    </rPh>
    <rPh sb="49" eb="51">
      <t>クンレン</t>
    </rPh>
    <rPh sb="51" eb="53">
      <t>ケイカク</t>
    </rPh>
    <rPh sb="54" eb="56">
      <t>サクセイ</t>
    </rPh>
    <rPh sb="58" eb="60">
      <t>バアイ</t>
    </rPh>
    <rPh sb="63" eb="65">
      <t>トウガイ</t>
    </rPh>
    <rPh sb="65" eb="67">
      <t>キジュン</t>
    </rPh>
    <rPh sb="68" eb="69">
      <t>ア</t>
    </rPh>
    <rPh sb="71" eb="73">
      <t>クブン</t>
    </rPh>
    <rPh sb="74" eb="75">
      <t>シタガ</t>
    </rPh>
    <rPh sb="86" eb="89">
      <t>リヨウシャ</t>
    </rPh>
    <rPh sb="90" eb="92">
      <t>キュウセイ</t>
    </rPh>
    <rPh sb="92" eb="94">
      <t>ゾウアク</t>
    </rPh>
    <rPh sb="94" eb="95">
      <t>トウ</t>
    </rPh>
    <rPh sb="98" eb="100">
      <t>トウガイ</t>
    </rPh>
    <rPh sb="100" eb="102">
      <t>コベツ</t>
    </rPh>
    <rPh sb="102" eb="106">
      <t>キノウクンレン</t>
    </rPh>
    <rPh sb="106" eb="108">
      <t>ケイカク</t>
    </rPh>
    <rPh sb="109" eb="111">
      <t>ミナオ</t>
    </rPh>
    <rPh sb="113" eb="115">
      <t>バアイ</t>
    </rPh>
    <rPh sb="116" eb="117">
      <t>ノゾ</t>
    </rPh>
    <rPh sb="119" eb="120">
      <t>ガツ</t>
    </rPh>
    <rPh sb="122" eb="123">
      <t>カイ</t>
    </rPh>
    <rPh sb="124" eb="126">
      <t>ゲンド</t>
    </rPh>
    <rPh sb="131" eb="132">
      <t>ツキ</t>
    </rPh>
    <rPh sb="145" eb="146">
      <t>ツキ</t>
    </rPh>
    <rPh sb="150" eb="151">
      <t>ツギ</t>
    </rPh>
    <rPh sb="152" eb="153">
      <t>ア</t>
    </rPh>
    <rPh sb="155" eb="157">
      <t>タンイ</t>
    </rPh>
    <rPh sb="157" eb="158">
      <t>スウ</t>
    </rPh>
    <rPh sb="159" eb="161">
      <t>ショテイ</t>
    </rPh>
    <rPh sb="161" eb="164">
      <t>タンイスウ</t>
    </rPh>
    <rPh sb="165" eb="167">
      <t>カサン</t>
    </rPh>
    <rPh sb="174" eb="175">
      <t>ツギ</t>
    </rPh>
    <rPh sb="176" eb="177">
      <t>ア</t>
    </rPh>
    <rPh sb="184" eb="186">
      <t>カサン</t>
    </rPh>
    <rPh sb="187" eb="189">
      <t>サンテイ</t>
    </rPh>
    <rPh sb="193" eb="195">
      <t>バアイ</t>
    </rPh>
    <rPh sb="201" eb="202">
      <t>ツギ</t>
    </rPh>
    <rPh sb="203" eb="204">
      <t>ア</t>
    </rPh>
    <rPh sb="208" eb="209">
      <t>タ</t>
    </rPh>
    <rPh sb="210" eb="212">
      <t>カサン</t>
    </rPh>
    <rPh sb="213" eb="215">
      <t>サンテイ</t>
    </rPh>
    <rPh sb="222" eb="223">
      <t>チュウ</t>
    </rPh>
    <rPh sb="226" eb="228">
      <t>サンテイ</t>
    </rPh>
    <rPh sb="232" eb="234">
      <t>バアイ</t>
    </rPh>
    <rPh sb="239" eb="241">
      <t>サンテイ</t>
    </rPh>
    <rPh sb="249" eb="250">
      <t>ツキ</t>
    </rPh>
    <rPh sb="256" eb="258">
      <t>タンイ</t>
    </rPh>
    <rPh sb="259" eb="261">
      <t>ショテイ</t>
    </rPh>
    <rPh sb="261" eb="264">
      <t>タンイスウ</t>
    </rPh>
    <rPh sb="265" eb="267">
      <t>カサン</t>
    </rPh>
    <phoneticPr fontId="2"/>
  </si>
  <si>
    <t xml:space="preserve">平18厚告126別表2の2イからハの注15
平27厚告95の十五の二
</t>
    <rPh sb="31" eb="33">
      <t>15</t>
    </rPh>
    <rPh sb="34" eb="35">
      <t>2</t>
    </rPh>
    <phoneticPr fontId="2"/>
  </si>
  <si>
    <t>(１)生活機能向上連携加算(Ⅰ)　100単位
　①　訪問・通所リハビリテーションを実施している事業所又はリハビリテーションを実施している医療提供施設（病院にあっては、許可病床数200床未満のもの又は当該病院を中心とした半径４キロメートル以内に診療所が存在しないものに限る。）の理学療法士等や医師からの助言（アセスメント・カンファレンス）を受けることができる体制を構築し、助言を受けた上で、機能訓練指導員等が生活機能の向上を目的とした個別機能訓練計画を作成等すること。
　②　 理学療法士等や医師は、通所リハビリテーション等のサービス提供の場又はICTを活用した動画等により、利用者の状態を把握した上で、助言を行うこと。</t>
    <phoneticPr fontId="2"/>
  </si>
  <si>
    <t>(２)生活機能向上連携加算(Ⅱ)　　200単位
　①　訪問・通所リハビリテーションの理学療法士・作業療法士・言語聴覚士が利用者宅を訪問して行う場合又は、リハビリテーションを実施している医療提供施設（病院にあっては、許可病床数200床未満のもの又は当該病院を中心とした半径４キロメートル以内に診療所が存在しないものに限る。）の理学療法士・作業療法士・言語聴覚士・医師が訪問して行う場合に算定。</t>
    <rPh sb="21" eb="23">
      <t>タンイ</t>
    </rPh>
    <phoneticPr fontId="2"/>
  </si>
  <si>
    <t>12　中重度者ケア体制加算
　別に厚生労働大臣が定める基準に適合しているものとして市町村長に届け出た指定地域密着型通所介護事業所が、中重度の要介護者を受け入れる体制を構築し、指定地域密着型通所介護を行った場合は、中重度者ケア体制加算として、１日につき45単位を所定単位数に加算しているか。
ただし、共生型地域密着型通所介護（注10）を算定している場合は、算定しない。</t>
    <rPh sb="3" eb="4">
      <t>チュウ</t>
    </rPh>
    <rPh sb="4" eb="6">
      <t>ジュウド</t>
    </rPh>
    <rPh sb="6" eb="7">
      <t>シャ</t>
    </rPh>
    <rPh sb="9" eb="11">
      <t>タイセイ</t>
    </rPh>
    <rPh sb="11" eb="13">
      <t>カサン</t>
    </rPh>
    <rPh sb="149" eb="152">
      <t>キョウセイガタ</t>
    </rPh>
    <rPh sb="152" eb="154">
      <t>チイキ</t>
    </rPh>
    <rPh sb="154" eb="157">
      <t>ミッチャクガタ</t>
    </rPh>
    <rPh sb="157" eb="159">
      <t>ツウショ</t>
    </rPh>
    <rPh sb="159" eb="161">
      <t>カイゴ</t>
    </rPh>
    <rPh sb="162" eb="163">
      <t>チュウ</t>
    </rPh>
    <phoneticPr fontId="2"/>
  </si>
  <si>
    <t xml:space="preserve">平18厚告126別表2の2イからハの注14
</t>
    <phoneticPr fontId="2"/>
  </si>
  <si>
    <t xml:space="preserve">13  口腔・栄養スクリーニング加算
　別に厚生労働大臣が定める基準に適合する指定地域密着型通所介護事業所の従業者が、利用開始時及び利用中６月ごとに利用者の口腔の健康状態のスクリーニング又は栄養状態のスクリーニングを行った場合に、口腔・栄養スクリーニング加算として、次に揚げる区分に応じ、１回につき次に揚げる単位数を所定単位数に加算しているか。
　ただし、次に揚げるいずれかの加算を算定している場合においては、次に揚げるその他の加算は算定せず、当該利用者について、当該事業所以外で既に口腔・栄養スクリーニング加算を算定している場合は算定しない。
</t>
    <rPh sb="4" eb="6">
      <t>コウクウ</t>
    </rPh>
    <rPh sb="7" eb="9">
      <t>エイヨウ</t>
    </rPh>
    <rPh sb="16" eb="18">
      <t>カサン</t>
    </rPh>
    <rPh sb="41" eb="46">
      <t>チイキミッチャクガタ</t>
    </rPh>
    <rPh sb="78" eb="80">
      <t>コウクウ</t>
    </rPh>
    <rPh sb="81" eb="83">
      <t>ケンコウ</t>
    </rPh>
    <rPh sb="83" eb="85">
      <t>ジョウタイ</t>
    </rPh>
    <rPh sb="93" eb="94">
      <t>マタ</t>
    </rPh>
    <rPh sb="108" eb="109">
      <t>オコナ</t>
    </rPh>
    <rPh sb="111" eb="113">
      <t>バアイ</t>
    </rPh>
    <rPh sb="115" eb="117">
      <t>コウクウ</t>
    </rPh>
    <rPh sb="118" eb="120">
      <t>エイヨウ</t>
    </rPh>
    <rPh sb="127" eb="129">
      <t>カサン</t>
    </rPh>
    <rPh sb="133" eb="134">
      <t>ツギ</t>
    </rPh>
    <rPh sb="135" eb="136">
      <t>ア</t>
    </rPh>
    <rPh sb="138" eb="140">
      <t>クブン</t>
    </rPh>
    <rPh sb="141" eb="142">
      <t>オウ</t>
    </rPh>
    <rPh sb="149" eb="150">
      <t>ツギ</t>
    </rPh>
    <rPh sb="151" eb="152">
      <t>ア</t>
    </rPh>
    <rPh sb="154" eb="157">
      <t>タンイスウ</t>
    </rPh>
    <rPh sb="178" eb="179">
      <t>ツギ</t>
    </rPh>
    <rPh sb="180" eb="181">
      <t>ア</t>
    </rPh>
    <rPh sb="188" eb="190">
      <t>カサン</t>
    </rPh>
    <rPh sb="191" eb="193">
      <t>サンテイ</t>
    </rPh>
    <rPh sb="197" eb="199">
      <t>バアイ</t>
    </rPh>
    <rPh sb="205" eb="206">
      <t>ツギ</t>
    </rPh>
    <rPh sb="207" eb="208">
      <t>ア</t>
    </rPh>
    <rPh sb="212" eb="213">
      <t>タ</t>
    </rPh>
    <rPh sb="214" eb="216">
      <t>カサン</t>
    </rPh>
    <rPh sb="217" eb="219">
      <t>サンテイ</t>
    </rPh>
    <rPh sb="242" eb="244">
      <t>コウクウ</t>
    </rPh>
    <phoneticPr fontId="2"/>
  </si>
  <si>
    <t xml:space="preserve">平18厚告126別表2の2イからハの注22
平27厚告95の十九
</t>
    <rPh sb="0" eb="1">
      <t>タイラ</t>
    </rPh>
    <rPh sb="3" eb="5">
      <t>コウコク</t>
    </rPh>
    <phoneticPr fontId="2"/>
  </si>
  <si>
    <r>
      <t>（１）口腔・栄養スクリーニング加算(Ⅰ)　　20単位
　介護サービス事業所の従業者が、利用開始時及び利用中6月ごとに利用者の口腔の健康状態</t>
    </r>
    <r>
      <rPr>
        <u/>
        <sz val="9"/>
        <rFont val="BIZ UD明朝 Medium"/>
        <family val="1"/>
        <charset val="128"/>
      </rPr>
      <t>及び</t>
    </r>
    <r>
      <rPr>
        <sz val="9"/>
        <rFont val="BIZ UD明朝 Medium"/>
        <family val="1"/>
        <charset val="128"/>
      </rPr>
      <t>栄養状態について確認を行い、当該情報を利用者を担当する介護支援専門員に提供していること（※栄養アセスメント加算、栄養改善加算及び口腔機能向上加算との併算定不可）</t>
    </r>
    <rPh sb="28" eb="30">
      <t>カイゴ</t>
    </rPh>
    <rPh sb="34" eb="36">
      <t>ジギョウ</t>
    </rPh>
    <rPh sb="36" eb="37">
      <t>ショ</t>
    </rPh>
    <rPh sb="38" eb="41">
      <t>ジュウギョウシャ</t>
    </rPh>
    <rPh sb="43" eb="45">
      <t>リヨウ</t>
    </rPh>
    <rPh sb="45" eb="47">
      <t>カイシ</t>
    </rPh>
    <rPh sb="47" eb="48">
      <t>ジ</t>
    </rPh>
    <rPh sb="48" eb="49">
      <t>オヨ</t>
    </rPh>
    <rPh sb="50" eb="52">
      <t>リヨウ</t>
    </rPh>
    <rPh sb="52" eb="53">
      <t>ナカ</t>
    </rPh>
    <rPh sb="54" eb="55">
      <t>ツキ</t>
    </rPh>
    <phoneticPr fontId="2"/>
  </si>
  <si>
    <r>
      <t>（２）口腔・栄養スクリーニング加算(Ⅱ)　　５単位
　利用者が、栄養改善加算や口腔機能向上加算を算定している場合に、口腔の健康状態と栄養状態の</t>
    </r>
    <r>
      <rPr>
        <u/>
        <sz val="9"/>
        <rFont val="BIZ UD明朝 Medium"/>
        <family val="1"/>
        <charset val="128"/>
      </rPr>
      <t>いずれか</t>
    </r>
    <r>
      <rPr>
        <sz val="9"/>
        <rFont val="BIZ UD明朝 Medium"/>
        <family val="1"/>
        <charset val="128"/>
      </rPr>
      <t>の確認を行い、当該情報を利用者を担当する介護支援専門員に提供していること（※栄養アセスメント加算、栄養改善加算又は口腔機能向上加算を算定しており加算（Ⅰ）を算定できない場合にのみ算定可能）</t>
    </r>
    <phoneticPr fontId="2"/>
  </si>
  <si>
    <t>14  個別機能訓練加算
  次の基準に適合しているものとして市町村長に届け出た指定地域密着型通所介護の利用者に対して、機能訓練を行っている場合には、当該基準の区分に従い、１日につき所定単位数を加算しているか。
（１）個別機能訓練加算（Ⅰ）イ　　５６単位
　次のいずれにも適合すること。
　①専ら機能訓練指導員の職務に従事する常勤の理学療法士、作業療法士、言語聴覚士、看護職員、柔道整復師又はあん摩マッサージ指圧師、はり師又はきゅう師を１名以上配置していること。
　② 機能訓練指導員、看護職員、介護職員、生活相談員その他の職種の者が共同して、利用者ごとに個別機能訓練計画を作成し、当該計画に基づき、計画的に機能訓練を行っていること。
　③ 個別機能訓練計画の作成及び実施において利用者の自立の支援と日常生活の充実に資するよう複数の種類の機能訓練の項目を準備し、その項目の選択に当たっては、利用者の生活意欲が増進されるよう利用者を援助し、心身の状況に応じた機能訓練を適切に行っていること。
　④機能訓練指導員等が利用者の居宅を訪問し、利用者の居宅での生活状況を確認した上で、個別機能訓練計画を作成すること。その後３月ごとに１回以上、利用者の居宅を訪問した上で、当該利用者の居宅における生活状況をその都度確認するとともに、当該利用者又はその家族に対して、機能訓練の内容と個別機能訓練計画の進捗状況等を説明し、訓練内容の見直し等を行っていること。
　⑤定員超過利用・人員基準欠如に該当していないこと。</t>
    <rPh sb="31" eb="33">
      <t>シチョウ</t>
    </rPh>
    <rPh sb="33" eb="35">
      <t>ソンチョウ</t>
    </rPh>
    <rPh sb="42" eb="47">
      <t>チイキミッチャクガタ</t>
    </rPh>
    <rPh sb="126" eb="128">
      <t>タンイ</t>
    </rPh>
    <rPh sb="211" eb="212">
      <t>シ</t>
    </rPh>
    <rPh sb="212" eb="213">
      <t>マタ</t>
    </rPh>
    <rPh sb="217" eb="218">
      <t>シ</t>
    </rPh>
    <rPh sb="625" eb="629">
      <t>テイインチョウカ</t>
    </rPh>
    <rPh sb="629" eb="631">
      <t>リヨウ</t>
    </rPh>
    <rPh sb="632" eb="638">
      <t>ジンインキジュンケツジョ</t>
    </rPh>
    <rPh sb="639" eb="641">
      <t>ガイトウ</t>
    </rPh>
    <phoneticPr fontId="2"/>
  </si>
  <si>
    <t xml:space="preserve">平18厚告126別表2の2イからハの注16
平27厚告95の五十一の五
</t>
    <phoneticPr fontId="2"/>
  </si>
  <si>
    <t xml:space="preserve">（２）　個別機能訓練加算（Ⅰ）ロ　　７６単位
　次のいずれにも適合すること。
　①専ら機能訓練指導員の職務に従事する理学療法士等を１名以上配置することに加えて、専ら機能訓練指導員の職務に従事する理学療法士等をサービス提供時間帯を通じて1名以上配置していること。
　②(１）の②から⑤に揚げる基準に適合すること。
</t>
    <rPh sb="20" eb="22">
      <t>タンイ</t>
    </rPh>
    <rPh sb="76" eb="77">
      <t>クワ</t>
    </rPh>
    <rPh sb="80" eb="81">
      <t>モッパ</t>
    </rPh>
    <rPh sb="102" eb="103">
      <t>ナド</t>
    </rPh>
    <rPh sb="108" eb="110">
      <t>テイキョウ</t>
    </rPh>
    <rPh sb="110" eb="112">
      <t>ジカン</t>
    </rPh>
    <rPh sb="112" eb="113">
      <t>タイ</t>
    </rPh>
    <rPh sb="114" eb="115">
      <t>ツウ</t>
    </rPh>
    <rPh sb="118" eb="119">
      <t>メイ</t>
    </rPh>
    <rPh sb="119" eb="121">
      <t>イジョウ</t>
    </rPh>
    <rPh sb="121" eb="123">
      <t>ハイチ</t>
    </rPh>
    <rPh sb="142" eb="143">
      <t>ア</t>
    </rPh>
    <rPh sb="145" eb="147">
      <t>キジュン</t>
    </rPh>
    <rPh sb="148" eb="150">
      <t>テキゴウ</t>
    </rPh>
    <phoneticPr fontId="2"/>
  </si>
  <si>
    <t>平27厚告95の五十一の五</t>
    <phoneticPr fontId="2"/>
  </si>
  <si>
    <t>（３）個別機能訓練加算（Ⅱ）　　２０単位
　①(１）の①から⑤まで又は(２）の①及び②に掲げる基準に適合すること
　②個別機能訓練計画等の内容を厚生労働省に提出し、フィードバックを受けていること。　　　　　　　　　　　　　　　　　　　</t>
    <rPh sb="18" eb="20">
      <t>タンイ</t>
    </rPh>
    <rPh sb="44" eb="45">
      <t>カカ</t>
    </rPh>
    <rPh sb="65" eb="67">
      <t>ケイカク</t>
    </rPh>
    <rPh sb="67" eb="68">
      <t>ナド</t>
    </rPh>
    <rPh sb="69" eb="71">
      <t>ナイヨウ</t>
    </rPh>
    <rPh sb="72" eb="77">
      <t>コウセイロウドウショウ</t>
    </rPh>
    <rPh sb="78" eb="80">
      <t>テイシュツ</t>
    </rPh>
    <rPh sb="90" eb="91">
      <t>ウ</t>
    </rPh>
    <phoneticPr fontId="2"/>
  </si>
  <si>
    <t>15　ＡＤＬ維持等加算
　別に厚生労働大臣が定める基準に適合しているものとして市町村長に届け出た届け出た指定地域密着型通所介護事業所において、利用者に対して指定地域密着型通所介護を行った場合は、評価対象期間（別に厚生労働大臣が定める期間をいう。）の満了日属する月の翌月から12月以内の期間に限り、当該基準に掲げる区分に従い、１月につき次に揚げる単位数を所定単位数に加算しているか。ただし、次に揚げるいずれかの加算を算定している場合ににおいては、次に揚げるその他の加算はしない。
　（１）ＡＤＬ維持等加算(Ⅰ) ３０単位
　（２）ＡＤＬ維持等加算(Ⅱ) ６０単位</t>
    <rPh sb="13" eb="14">
      <t>ベツ</t>
    </rPh>
    <rPh sb="97" eb="99">
      <t>ヒョウカ</t>
    </rPh>
    <rPh sb="99" eb="101">
      <t>タイショウ</t>
    </rPh>
    <rPh sb="101" eb="103">
      <t>キカン</t>
    </rPh>
    <rPh sb="104" eb="105">
      <t>ベツ</t>
    </rPh>
    <rPh sb="124" eb="126">
      <t>マンリョウ</t>
    </rPh>
    <rPh sb="126" eb="127">
      <t>ビ</t>
    </rPh>
    <rPh sb="127" eb="128">
      <t>ゾク</t>
    </rPh>
    <rPh sb="130" eb="131">
      <t>ツキ</t>
    </rPh>
    <rPh sb="132" eb="133">
      <t>ヨク</t>
    </rPh>
    <rPh sb="133" eb="134">
      <t>ヅキ</t>
    </rPh>
    <rPh sb="138" eb="139">
      <t>ガツ</t>
    </rPh>
    <rPh sb="139" eb="141">
      <t>イナイ</t>
    </rPh>
    <rPh sb="142" eb="144">
      <t>キカン</t>
    </rPh>
    <rPh sb="145" eb="146">
      <t>カギ</t>
    </rPh>
    <rPh sb="148" eb="152">
      <t>トウガイキジュン</t>
    </rPh>
    <rPh sb="153" eb="154">
      <t>カカ</t>
    </rPh>
    <rPh sb="156" eb="158">
      <t>クブン</t>
    </rPh>
    <rPh sb="159" eb="160">
      <t>シタガ</t>
    </rPh>
    <rPh sb="163" eb="164">
      <t>ガツ</t>
    </rPh>
    <rPh sb="167" eb="168">
      <t>ツギ</t>
    </rPh>
    <rPh sb="169" eb="170">
      <t>ア</t>
    </rPh>
    <phoneticPr fontId="2"/>
  </si>
  <si>
    <t>平18厚告126別表2の2イからハの注17</t>
    <phoneticPr fontId="2"/>
  </si>
  <si>
    <t>（１）ＡＤＬ維持等加算(Ⅰ)　　30単位
以下の要件を満たすこと
イ　利用者等(当該施設等の評価対象利用期間が６月を超える者）の総数が10人以上であること。
ロ　利用者等全員について、利用開始月と、当該月の翌月から起算して６月目（６月目にサービスの利用がない場合はサービスの利用があった最終月）において、Barthel Indexを適切に評価できる者がADL値を測定し、測定した日が属する月ごとに厚生労働省に提出していること。
ハ　利用開始月の翌月から起算して６月目の月に測定したＡＤＬ値から利用開始月に測定したＡＤＬ値を控除し、初月のADL値や要介護認定の状況等に応じた値を加えて得た値（調整済ＡＤＬ利得）について、利用者等から調整済ＡＤＬ利得の上位及び下位それぞれ１割の者を除いた者を評価対象利用者等とし、評価対象利用者等の調整済ＡＤＬ利得を平均して得た値が１以上であること。</t>
    <rPh sb="6" eb="8">
      <t>イジ</t>
    </rPh>
    <rPh sb="8" eb="9">
      <t>トウ</t>
    </rPh>
    <rPh sb="9" eb="11">
      <t>カサン</t>
    </rPh>
    <rPh sb="18" eb="20">
      <t>タンイ</t>
    </rPh>
    <phoneticPr fontId="2"/>
  </si>
  <si>
    <t>平27厚告95の十六の二</t>
    <rPh sb="8" eb="10">
      <t>16</t>
    </rPh>
    <rPh sb="11" eb="12">
      <t>2</t>
    </rPh>
    <phoneticPr fontId="2"/>
  </si>
  <si>
    <t>（２）ＡＤＬ維持等加算(Ⅱ)　　60単位
ADL維持等加算(Ⅰ)のイとロの要件を満たすこと。
評価対象利用者等の調整済ＡＤＬ利得を平均して得た値が３以上であること。</t>
    <rPh sb="18" eb="20">
      <t>タンイ</t>
    </rPh>
    <phoneticPr fontId="2"/>
  </si>
  <si>
    <t>平27厚告95の十六の二</t>
    <phoneticPr fontId="2"/>
  </si>
  <si>
    <t>16  認知症加算
  次に掲げる基準に適合しているものとして市町村長に届け出た指定地域密着型通所介護事業所において、日常生活に支障を来すおそれのある症状又は行動が認められることから介護を必要とする認知症の者に対して指定地域密着型通所介護を行った場合は、認知症加算として、１日につき60単位を所定単位数に加算しているか。ただし、共生型地域密着型通所介護（注10）を算定している場合は算定しないこと。
　イ　指定地域密着型サービス基準において求められる看護職員又は介護職員の員数に加え、看護職員又は介護職員を常勤換算方法で２以上確保していること。
　ロ　指定地域密着型通所介護事業所における前年度又は算定日が属する月の前３月間の利用者の総数のうち、日常生活に支障を来すおそれのある症状又は行動が認められることから介護を必要とする認知症の者の占める割合が100分の15以上であること。
　ハ 指定地域密着型通所介護を行う時間帯を通じて、専ら当該指定地域密着型通所介護の提供に当たる認知症介護の指導に係る専門的な研修、認知症介護に係る専門的な研修、認知症介護に係る実践的な研修等を修了した者を１名以上配置していること。
　ニ　当該事業所の従業者に対する認知症ケアに関する事例の検討や技術的指導に係る会議を定期的に開催していること。</t>
    <rPh sb="31" eb="35">
      <t>シチョウソンチョウ</t>
    </rPh>
    <rPh sb="42" eb="47">
      <t>チイキミッチャクガタ</t>
    </rPh>
    <rPh sb="110" eb="115">
      <t>チイキミッチャクガタ</t>
    </rPh>
    <rPh sb="164" eb="176">
      <t>キョウセイガタチイキミッチャクガタツウショカイゴ</t>
    </rPh>
    <rPh sb="177" eb="178">
      <t>チュウ</t>
    </rPh>
    <rPh sb="182" eb="184">
      <t>サンテイ</t>
    </rPh>
    <rPh sb="188" eb="190">
      <t>バアイ</t>
    </rPh>
    <rPh sb="191" eb="193">
      <t>サンテイ</t>
    </rPh>
    <rPh sb="205" eb="210">
      <t>チイキミッチャクガタ</t>
    </rPh>
    <rPh sb="278" eb="283">
      <t>チイキミッチャクガタ</t>
    </rPh>
    <rPh sb="396" eb="401">
      <t>チイキミッチャクガタ</t>
    </rPh>
    <rPh sb="422" eb="427">
      <t>チイキミッチャクガタ</t>
    </rPh>
    <phoneticPr fontId="2"/>
  </si>
  <si>
    <t xml:space="preserve">平18厚告126別表2の2のイからハの注18
平27厚告94の三十五の五
平27厚告95の五十一の六
</t>
    <rPh sb="32" eb="35">
      <t>３５</t>
    </rPh>
    <rPh sb="36" eb="37">
      <t>５</t>
    </rPh>
    <rPh sb="47" eb="50">
      <t>５１</t>
    </rPh>
    <rPh sb="51" eb="52">
      <t>6</t>
    </rPh>
    <phoneticPr fontId="2"/>
  </si>
  <si>
    <t>17  若年性認知症利用者受入加算
  次に掲げる基準に適合しているものとして市町村長に届け出た指定地域密着型通所介護事業所において、若年性認知症利用者（初老期における認知症によって要介護者となった者）に対して、指定地域密着型通所介護を行った場合は、若年性認知症利用者受入加算として、１日につき60単位を所定単位数に加算しているか。ただし、認知症加算を算定している場合は、算定しない。
（１）受け入れた若年性認知症利用者ごとに個別の担当者を定めていること。</t>
    <rPh sb="20" eb="21">
      <t>ツギ</t>
    </rPh>
    <rPh sb="22" eb="23">
      <t>カカ</t>
    </rPh>
    <rPh sb="25" eb="27">
      <t>キジュン</t>
    </rPh>
    <rPh sb="28" eb="30">
      <t>テキゴウ</t>
    </rPh>
    <rPh sb="39" eb="41">
      <t>シチョウ</t>
    </rPh>
    <rPh sb="41" eb="43">
      <t>ソンチョウ</t>
    </rPh>
    <rPh sb="50" eb="55">
      <t>チイキミッチャクガタ</t>
    </rPh>
    <rPh sb="77" eb="80">
      <t>ショロウキ</t>
    </rPh>
    <rPh sb="84" eb="87">
      <t>ニンチショウ</t>
    </rPh>
    <rPh sb="91" eb="92">
      <t>ヨウ</t>
    </rPh>
    <rPh sb="92" eb="95">
      <t>カイゴシャ</t>
    </rPh>
    <rPh sb="99" eb="100">
      <t>モノ</t>
    </rPh>
    <rPh sb="108" eb="113">
      <t>チイキミッチャクガタ</t>
    </rPh>
    <rPh sb="196" eb="197">
      <t>ウ</t>
    </rPh>
    <rPh sb="198" eb="199">
      <t>イ</t>
    </rPh>
    <rPh sb="201" eb="204">
      <t>ジャクネンセイ</t>
    </rPh>
    <rPh sb="204" eb="207">
      <t>ニンチショウ</t>
    </rPh>
    <rPh sb="207" eb="210">
      <t>リヨウシャ</t>
    </rPh>
    <rPh sb="213" eb="215">
      <t>コベツ</t>
    </rPh>
    <rPh sb="216" eb="219">
      <t>タントウシャ</t>
    </rPh>
    <rPh sb="220" eb="221">
      <t>サダ</t>
    </rPh>
    <phoneticPr fontId="2"/>
  </si>
  <si>
    <t>平18厚告126別表2の2イからハの注19
平27厚告95の十八</t>
    <phoneticPr fontId="2"/>
  </si>
  <si>
    <t>18　栄養アセスメント加算
 次に掲げるいずれの基準に適合しているものとして市町村長に届け出て、利用者に対して、管理栄養士が介護職員等と共同して栄養アセスメント（利用者ごとの低栄養状態のリスク及び解決すべき課題を把握することをいう。）を行った場合は、栄養アセスメント加算として、１月につき50単位を所定単位数に加算すしているか。ただし、当該利用者が栄養改善加算の算定に係る栄養改善サービスを受けている間及び当該栄養改善サービスが終了した日の属する月は、算定しない。
（１）当該事業所の従業者として又は外部との連携により管理栄養士を１名以上配置していること。
（２）利用者ごとに、管理栄養士、介護職員、生活相談員その他の職種の者（以下「管理栄養士等」という。）が共同して栄養アセスメントを実施し、当該利用者又はその家族に対してその結果を説明し、相談等に応じ対応すること。
（３）利用者ごとの栄養状態等の情報を厚生労働省に提出し、栄養管理の実施に当たって、当該情報その他栄養管理の適切かつ有効な実施のために必要な情報を活用していること。
（４）別に厚生労働大臣が定める基準に適合している地域密着型通所介護事業所であること（定員超過利用・人員基準欠如に該当していないこと。）。</t>
    <rPh sb="3" eb="5">
      <t>エイヨウ</t>
    </rPh>
    <rPh sb="11" eb="13">
      <t>カサン</t>
    </rPh>
    <rPh sb="56" eb="58">
      <t>カンリ</t>
    </rPh>
    <rPh sb="58" eb="61">
      <t>エイヨウシ</t>
    </rPh>
    <rPh sb="62" eb="64">
      <t>カイゴ</t>
    </rPh>
    <rPh sb="64" eb="66">
      <t>ショクイン</t>
    </rPh>
    <rPh sb="66" eb="67">
      <t>トウ</t>
    </rPh>
    <rPh sb="68" eb="70">
      <t>キョウドウ</t>
    </rPh>
    <rPh sb="72" eb="74">
      <t>エイヨウ</t>
    </rPh>
    <rPh sb="81" eb="84">
      <t>リヨウシャ</t>
    </rPh>
    <rPh sb="87" eb="88">
      <t>テイ</t>
    </rPh>
    <rPh sb="88" eb="90">
      <t>エイヨウ</t>
    </rPh>
    <rPh sb="90" eb="92">
      <t>ジョウタイ</t>
    </rPh>
    <rPh sb="96" eb="97">
      <t>オヨ</t>
    </rPh>
    <rPh sb="98" eb="100">
      <t>カイケツ</t>
    </rPh>
    <rPh sb="103" eb="105">
      <t>カダイ</t>
    </rPh>
    <rPh sb="106" eb="108">
      <t>ハアク</t>
    </rPh>
    <rPh sb="118" eb="119">
      <t>オコナ</t>
    </rPh>
    <rPh sb="121" eb="123">
      <t>バアイ</t>
    </rPh>
    <rPh sb="125" eb="127">
      <t>エイヨウ</t>
    </rPh>
    <rPh sb="133" eb="135">
      <t>カサン</t>
    </rPh>
    <rPh sb="140" eb="141">
      <t>ツキ</t>
    </rPh>
    <rPh sb="146" eb="148">
      <t>タンイ</t>
    </rPh>
    <rPh sb="149" eb="154">
      <t>ショテイタンイスウ</t>
    </rPh>
    <rPh sb="155" eb="157">
      <t>カサン</t>
    </rPh>
    <rPh sb="168" eb="170">
      <t>トウガイ</t>
    </rPh>
    <rPh sb="170" eb="173">
      <t>リヨウシャ</t>
    </rPh>
    <rPh sb="174" eb="176">
      <t>エイヨウ</t>
    </rPh>
    <rPh sb="176" eb="178">
      <t>カイゼン</t>
    </rPh>
    <rPh sb="178" eb="180">
      <t>カサン</t>
    </rPh>
    <rPh sb="181" eb="183">
      <t>サンテイ</t>
    </rPh>
    <rPh sb="184" eb="185">
      <t>カカ</t>
    </rPh>
    <rPh sb="186" eb="188">
      <t>エイヨウ</t>
    </rPh>
    <rPh sb="188" eb="190">
      <t>カイゼン</t>
    </rPh>
    <rPh sb="236" eb="238">
      <t>トウガイ</t>
    </rPh>
    <rPh sb="238" eb="241">
      <t>ジギョウショ</t>
    </rPh>
    <rPh sb="242" eb="244">
      <t>ジュウギョウ</t>
    </rPh>
    <rPh sb="244" eb="245">
      <t>シャ</t>
    </rPh>
    <rPh sb="248" eb="249">
      <t>マタ</t>
    </rPh>
    <rPh sb="250" eb="252">
      <t>ガイブ</t>
    </rPh>
    <rPh sb="254" eb="256">
      <t>レンケイ</t>
    </rPh>
    <rPh sb="259" eb="261">
      <t>カンリ</t>
    </rPh>
    <rPh sb="261" eb="264">
      <t>エイヨウシ</t>
    </rPh>
    <rPh sb="266" eb="269">
      <t>メイイジョウ</t>
    </rPh>
    <rPh sb="269" eb="271">
      <t>ハイチ</t>
    </rPh>
    <rPh sb="282" eb="285">
      <t>リヨウシャ</t>
    </rPh>
    <rPh sb="289" eb="291">
      <t>カンリ</t>
    </rPh>
    <rPh sb="291" eb="294">
      <t>エイヨウシ</t>
    </rPh>
    <rPh sb="295" eb="297">
      <t>カイゴ</t>
    </rPh>
    <rPh sb="297" eb="299">
      <t>ショクイン</t>
    </rPh>
    <rPh sb="330" eb="332">
      <t>キョウドウ</t>
    </rPh>
    <rPh sb="334" eb="336">
      <t>エイヨウ</t>
    </rPh>
    <rPh sb="343" eb="345">
      <t>ジッシ</t>
    </rPh>
    <rPh sb="347" eb="349">
      <t>トウガイ</t>
    </rPh>
    <rPh sb="349" eb="352">
      <t>リヨウシャ</t>
    </rPh>
    <rPh sb="352" eb="353">
      <t>マタ</t>
    </rPh>
    <rPh sb="356" eb="358">
      <t>カゾク</t>
    </rPh>
    <rPh sb="359" eb="360">
      <t>タイ</t>
    </rPh>
    <rPh sb="364" eb="366">
      <t>ケッカ</t>
    </rPh>
    <rPh sb="367" eb="369">
      <t>セツメイ</t>
    </rPh>
    <rPh sb="371" eb="373">
      <t>ソウダン</t>
    </rPh>
    <rPh sb="373" eb="374">
      <t>トウ</t>
    </rPh>
    <rPh sb="375" eb="376">
      <t>オウ</t>
    </rPh>
    <rPh sb="377" eb="379">
      <t>タイオウ</t>
    </rPh>
    <rPh sb="388" eb="391">
      <t>リヨウシャ</t>
    </rPh>
    <rPh sb="394" eb="396">
      <t>エイヨウ</t>
    </rPh>
    <rPh sb="396" eb="398">
      <t>ジョウタイ</t>
    </rPh>
    <rPh sb="398" eb="399">
      <t>トウ</t>
    </rPh>
    <rPh sb="400" eb="402">
      <t>ジョウホウ</t>
    </rPh>
    <rPh sb="403" eb="408">
      <t>コウセイロウドウショウ</t>
    </rPh>
    <rPh sb="409" eb="411">
      <t>テイシュツ</t>
    </rPh>
    <rPh sb="413" eb="415">
      <t>エイヨウ</t>
    </rPh>
    <rPh sb="415" eb="417">
      <t>カンリ</t>
    </rPh>
    <rPh sb="418" eb="420">
      <t>ジッシ</t>
    </rPh>
    <rPh sb="421" eb="422">
      <t>ア</t>
    </rPh>
    <rPh sb="426" eb="428">
      <t>トウガイ</t>
    </rPh>
    <rPh sb="428" eb="430">
      <t>ジョウホウ</t>
    </rPh>
    <rPh sb="432" eb="433">
      <t>タ</t>
    </rPh>
    <rPh sb="433" eb="435">
      <t>エイヨウ</t>
    </rPh>
    <rPh sb="435" eb="437">
      <t>カンリ</t>
    </rPh>
    <rPh sb="438" eb="440">
      <t>テキセツ</t>
    </rPh>
    <rPh sb="442" eb="444">
      <t>ユウコウ</t>
    </rPh>
    <rPh sb="445" eb="447">
      <t>ジッシ</t>
    </rPh>
    <rPh sb="451" eb="453">
      <t>ヒツヨウ</t>
    </rPh>
    <rPh sb="454" eb="456">
      <t>ジョウホウ</t>
    </rPh>
    <rPh sb="457" eb="459">
      <t>カツヨウ</t>
    </rPh>
    <rPh sb="470" eb="471">
      <t>ベツ</t>
    </rPh>
    <rPh sb="509" eb="513">
      <t>テイインチョウカ</t>
    </rPh>
    <rPh sb="513" eb="515">
      <t>リヨウ</t>
    </rPh>
    <rPh sb="516" eb="522">
      <t>ジンインキジュンケツジョ</t>
    </rPh>
    <rPh sb="523" eb="525">
      <t>ガイトウ</t>
    </rPh>
    <phoneticPr fontId="2"/>
  </si>
  <si>
    <t>平18厚告126別表2の2イからハの注20
平27厚告95の十八の二</t>
    <rPh sb="31" eb="33">
      <t>18</t>
    </rPh>
    <rPh sb="34" eb="35">
      <t>2</t>
    </rPh>
    <phoneticPr fontId="2"/>
  </si>
  <si>
    <t xml:space="preserve">19  栄養改善加算
  次に掲げるいずれの基準に適合しているものとして市町村長に届け出て、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た場合は、栄養改善加算として、３月以内の期間に限り１月に２回を限度として１回につき200単位を所定単位数に加算しているか。
 ただし、栄養改善サービスの開始から３月ごとの利用者の栄養状態の評価の結果、低栄養状態が改善せず、栄養改善サービスを引き続き行うことが必要と認められる利用者については、引き続き算定することができる。
（１）当該事業所の従業者として、又は外部との連携により管理栄養士を１名以上配置していること。
（２）利用者の栄養状態を利用開始時に把握し、管理栄養士等が共同して、利用者ごとの摂食･嚥下機能及び食形態にも配慮した栄養ケア計画を作成していること。
（３）利用者ごとの栄養ケア計画に従い、必要に応じて当該利用者の居宅を訪問し、管理栄養士等が栄養改善サービスを行っているとともに、利用者の栄養状態を定期的に記録していること。
（４）利用者ごとの栄養ケア計画の進捗状況を定期的に評価していること。
（５）別に厚生労働大臣の定める基準に適合している指定地域密着型通所介護事業所であること（定員超過利用・人員基準欠如に該当していないこと。）。
</t>
    <rPh sb="36" eb="38">
      <t>シチョウ</t>
    </rPh>
    <rPh sb="38" eb="40">
      <t>ソンチョウ</t>
    </rPh>
    <rPh sb="337" eb="339">
      <t>トウガイ</t>
    </rPh>
    <rPh sb="339" eb="342">
      <t>ジギョウショ</t>
    </rPh>
    <rPh sb="343" eb="346">
      <t>ジュウギョウシャ</t>
    </rPh>
    <rPh sb="350" eb="351">
      <t>マタ</t>
    </rPh>
    <rPh sb="352" eb="354">
      <t>ガイブ</t>
    </rPh>
    <rPh sb="356" eb="358">
      <t>レンケイ</t>
    </rPh>
    <rPh sb="475" eb="477">
      <t>ヒツヨウ</t>
    </rPh>
    <rPh sb="478" eb="479">
      <t>オウ</t>
    </rPh>
    <rPh sb="481" eb="483">
      <t>トウガイ</t>
    </rPh>
    <rPh sb="483" eb="486">
      <t>リヨウシャ</t>
    </rPh>
    <rPh sb="487" eb="489">
      <t>キョタク</t>
    </rPh>
    <rPh sb="490" eb="492">
      <t>ホウモン</t>
    </rPh>
    <rPh sb="604" eb="609">
      <t>チイキミッチャクガタ</t>
    </rPh>
    <phoneticPr fontId="2"/>
  </si>
  <si>
    <t xml:space="preserve">平18厚告126別表2の2イからハの注21
平27厚告95の十九
</t>
    <phoneticPr fontId="2"/>
  </si>
  <si>
    <t xml:space="preserve">20  口腔機能向上加算
  別に厚生労働省が定める基準に適合しているものとして市町村長に届け出て、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た場合は、口腔機能向上加算として、当該基準に掲げる区分に従い、３月以内の期間に限り１月に２回を限度として１回につき次に揚げる単位数を所定単位数に加算しているか。
 ただし、次に揚げるいずれかの加算を算定している場合においては、次に揚げるその他の加算は算定しない。また、口腔機能向上サービスの開始から３月ごとの利用者の口腔機能の評価の結果、口腔機能が向上せず、口腔機能向上サービスを引き続き行うことが必要と認められる利用者については、引き続き算定することができる。
</t>
    <rPh sb="15" eb="16">
      <t>ベツ</t>
    </rPh>
    <rPh sb="17" eb="22">
      <t>コウセイロウドウショウ</t>
    </rPh>
    <rPh sb="23" eb="24">
      <t>サダ</t>
    </rPh>
    <rPh sb="26" eb="28">
      <t>キジュン</t>
    </rPh>
    <rPh sb="40" eb="42">
      <t>シチョウ</t>
    </rPh>
    <rPh sb="42" eb="44">
      <t>ソンチョウ</t>
    </rPh>
    <rPh sb="221" eb="223">
      <t>トウガイ</t>
    </rPh>
    <rPh sb="223" eb="225">
      <t>キジュン</t>
    </rPh>
    <rPh sb="226" eb="227">
      <t>カカ</t>
    </rPh>
    <rPh sb="229" eb="231">
      <t>クブン</t>
    </rPh>
    <rPh sb="232" eb="233">
      <t>シタガ</t>
    </rPh>
    <rPh sb="261" eb="262">
      <t>ツギ</t>
    </rPh>
    <rPh sb="263" eb="264">
      <t>ア</t>
    </rPh>
    <rPh sb="266" eb="269">
      <t>タンイスウ</t>
    </rPh>
    <rPh sb="290" eb="291">
      <t>ツギ</t>
    </rPh>
    <rPh sb="292" eb="293">
      <t>ア</t>
    </rPh>
    <rPh sb="300" eb="302">
      <t>カサン</t>
    </rPh>
    <rPh sb="303" eb="305">
      <t>サンテイ</t>
    </rPh>
    <rPh sb="309" eb="311">
      <t>バアイ</t>
    </rPh>
    <rPh sb="317" eb="318">
      <t>ツギ</t>
    </rPh>
    <rPh sb="319" eb="320">
      <t>ア</t>
    </rPh>
    <rPh sb="324" eb="325">
      <t>タ</t>
    </rPh>
    <rPh sb="326" eb="328">
      <t>カサン</t>
    </rPh>
    <rPh sb="329" eb="331">
      <t>サンテイ</t>
    </rPh>
    <phoneticPr fontId="2"/>
  </si>
  <si>
    <t xml:space="preserve">平18厚告126別表2の2のイからハの注23
平27厚告95の五十一の八
</t>
    <phoneticPr fontId="2"/>
  </si>
  <si>
    <t>（１）口腔機能向上加算(Ⅰ)　　150単位
　イ　言語聴覚士、歯科衛生士又は看護職員を１名以上配置していること。
　ロ　利用者の口腔機能を利用開始時に把握し、言語聴覚士、歯科衛生士、看護職員、介護職員、生活相談員その他の職種の者が共同して、利用者ごとの口腔機能改善管理指導計画を作成していること。
　ハ　利用者ごとの口腔機能改善管理指導計画に従い言語聴覚士、歯科衛生士又は看護職員が口腔機能向上サービスを行っているとともに、利用者の口腔機能を定期的に記録していること。
　ニ　利用者ごとの口腔機能改善管理指導計画の進捗状況を定期的に評価すること。
　ホ　別に厚生労働大臣の定める基準に適合している指定地域密着型通所介護事業所であること（定員超過利用・人員基準欠如に該当していないこと。）。</t>
    <phoneticPr fontId="2"/>
  </si>
  <si>
    <t>（２）口腔機能向上加算(Ⅱ)　　160単位
口腔機能向上加算（Ⅰ）の取組に加え、口腔機能改善管理指導計画等の情報を厚生労働省に提出し、口腔機能向上サービスの実施にあたって当該情報その他口腔衛生の管理の適切かつ有効な実施のために必要な情報を活用していること。</t>
    <phoneticPr fontId="2"/>
  </si>
  <si>
    <t>21　科学的介護推進体制加算　　40単位　　　　　　　　　　　　　　　　　　　　以下のいずれの要件を満たしているか。　　　　　　　　　　　　　　　　（１）利用者ごとのADL値、栄養状態、口腔機能、認知症の状況やその他の利用者の心身の状況等に係る基本的な情報を、厚生労働省に提出している。　　　（２）必要に応じてサービス計画を見直すなど、サービスの提供に当たって、（１）の情報その他サービスを適切かつ有効に提供するために必要な情報を活用していること。　　</t>
    <rPh sb="3" eb="6">
      <t>カガクテキ</t>
    </rPh>
    <rPh sb="6" eb="8">
      <t>カイゴ</t>
    </rPh>
    <rPh sb="8" eb="10">
      <t>スイシン</t>
    </rPh>
    <rPh sb="10" eb="12">
      <t>タイセイ</t>
    </rPh>
    <rPh sb="12" eb="14">
      <t>カサン</t>
    </rPh>
    <rPh sb="18" eb="20">
      <t>タンイ</t>
    </rPh>
    <rPh sb="40" eb="42">
      <t>イカ</t>
    </rPh>
    <rPh sb="47" eb="49">
      <t>ヨウケン</t>
    </rPh>
    <rPh sb="50" eb="51">
      <t>ミ</t>
    </rPh>
    <rPh sb="77" eb="80">
      <t>リヨウシャ</t>
    </rPh>
    <rPh sb="86" eb="87">
      <t>チ</t>
    </rPh>
    <rPh sb="88" eb="90">
      <t>エイヨウ</t>
    </rPh>
    <rPh sb="90" eb="92">
      <t>ジョウタイ</t>
    </rPh>
    <rPh sb="93" eb="95">
      <t>コウクウ</t>
    </rPh>
    <rPh sb="95" eb="97">
      <t>キノウ</t>
    </rPh>
    <rPh sb="98" eb="101">
      <t>ニンチショウ</t>
    </rPh>
    <rPh sb="102" eb="104">
      <t>ジョウキョウ</t>
    </rPh>
    <rPh sb="107" eb="108">
      <t>タ</t>
    </rPh>
    <rPh sb="109" eb="112">
      <t>リヨウシャ</t>
    </rPh>
    <rPh sb="113" eb="115">
      <t>シンシン</t>
    </rPh>
    <rPh sb="116" eb="118">
      <t>ジョウキョウ</t>
    </rPh>
    <rPh sb="118" eb="119">
      <t>ナド</t>
    </rPh>
    <rPh sb="120" eb="121">
      <t>カカワ</t>
    </rPh>
    <rPh sb="122" eb="125">
      <t>キホンテキ</t>
    </rPh>
    <rPh sb="126" eb="128">
      <t>ジョウホウ</t>
    </rPh>
    <rPh sb="130" eb="132">
      <t>コウセイ</t>
    </rPh>
    <rPh sb="132" eb="135">
      <t>ロウドウショウ</t>
    </rPh>
    <rPh sb="136" eb="138">
      <t>テイシュツ</t>
    </rPh>
    <rPh sb="149" eb="151">
      <t>ヒツヨウ</t>
    </rPh>
    <rPh sb="152" eb="153">
      <t>オウ</t>
    </rPh>
    <rPh sb="159" eb="161">
      <t>ケイカク</t>
    </rPh>
    <rPh sb="162" eb="164">
      <t>ミナオ</t>
    </rPh>
    <rPh sb="173" eb="175">
      <t>テイキョウ</t>
    </rPh>
    <rPh sb="176" eb="177">
      <t>ア</t>
    </rPh>
    <rPh sb="185" eb="187">
      <t>ジョウホウ</t>
    </rPh>
    <rPh sb="189" eb="190">
      <t>タ</t>
    </rPh>
    <rPh sb="195" eb="197">
      <t>テキセツ</t>
    </rPh>
    <rPh sb="199" eb="201">
      <t>ユウコウ</t>
    </rPh>
    <rPh sb="202" eb="204">
      <t>テイキョウ</t>
    </rPh>
    <rPh sb="209" eb="211">
      <t>ヒツヨウ</t>
    </rPh>
    <rPh sb="212" eb="214">
      <t>ジョウホウ</t>
    </rPh>
    <rPh sb="215" eb="217">
      <t>カツヨウ</t>
    </rPh>
    <phoneticPr fontId="2"/>
  </si>
  <si>
    <t xml:space="preserve">平18厚告126別表2の2のイからハの注24
</t>
    <phoneticPr fontId="2"/>
  </si>
  <si>
    <t xml:space="preserve">22　サービス種類相互の算定関係
  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に、地域密着型通所介護費を算定していないか。
</t>
    <rPh sb="139" eb="144">
      <t>チイキミッチャクガタ</t>
    </rPh>
    <phoneticPr fontId="2"/>
  </si>
  <si>
    <t>平18厚告126別表2の2のイからハの注26</t>
    <rPh sb="0" eb="1">
      <t>タイ</t>
    </rPh>
    <rPh sb="3" eb="4">
      <t>コウ</t>
    </rPh>
    <rPh sb="4" eb="5">
      <t>コク</t>
    </rPh>
    <rPh sb="8" eb="9">
      <t>ベツ</t>
    </rPh>
    <rPh sb="9" eb="10">
      <t>ヒョウ</t>
    </rPh>
    <rPh sb="19" eb="20">
      <t>チュウ</t>
    </rPh>
    <phoneticPr fontId="2"/>
  </si>
  <si>
    <t xml:space="preserve">23  事業所と同一の建物に居住する利用者に対する取扱い
  指定地域密着型通所介護事業所と同一建物に居住する者又は指定地域密着型通所介護事業所と同一建物から当該指定地域密着型通所介護事業所に通う者に対し、指定地域密着型通所介護を行った場合は、１日につき94単位を所定単位数から減算しているか。
　ただし、傷病その他やむを得ない事情により送迎が必要であると認められる利用者に対して送迎を行った場合は、この限りでない。
</t>
    <rPh sb="33" eb="35">
      <t>チイキ</t>
    </rPh>
    <rPh sb="35" eb="38">
      <t>ミッチャクガタ</t>
    </rPh>
    <rPh sb="60" eb="65">
      <t>チイキミッチャクガタ</t>
    </rPh>
    <rPh sb="83" eb="88">
      <t>チイキミッチャクガタ</t>
    </rPh>
    <rPh sb="105" eb="110">
      <t>チイキミッチャクガタ</t>
    </rPh>
    <phoneticPr fontId="2"/>
  </si>
  <si>
    <t>平18厚告126別表2の2のイからハの注28</t>
    <rPh sb="0" eb="1">
      <t>タイ</t>
    </rPh>
    <rPh sb="3" eb="4">
      <t>コウ</t>
    </rPh>
    <rPh sb="4" eb="5">
      <t>コク</t>
    </rPh>
    <rPh sb="8" eb="9">
      <t>ベツ</t>
    </rPh>
    <rPh sb="9" eb="10">
      <t>ヒョウ</t>
    </rPh>
    <rPh sb="19" eb="20">
      <t>チュウ</t>
    </rPh>
    <phoneticPr fontId="2"/>
  </si>
  <si>
    <t xml:space="preserve">24  送迎を行わない場合の取扱い
  利用者が自ら指定地域密着型通所介護事業所に通う場合、利用者の家族等が指定地域密着型通所介護事業所への送迎を行う場合など、当該指定地域密着型通所介護事業所従業者の従業者が利用者の居宅と指定地域密着型通所介護事業所との間の送迎を行わない場合は、片道につき４７単位を所定単位数から減算しているか。
</t>
    <rPh sb="24" eb="25">
      <t>ミズカ</t>
    </rPh>
    <rPh sb="41" eb="42">
      <t>カヨ</t>
    </rPh>
    <rPh sb="43" eb="45">
      <t>バアイ</t>
    </rPh>
    <rPh sb="46" eb="49">
      <t>リヨウシャ</t>
    </rPh>
    <rPh sb="50" eb="53">
      <t>カゾクナド</t>
    </rPh>
    <rPh sb="70" eb="72">
      <t>ソウゲイ</t>
    </rPh>
    <rPh sb="73" eb="74">
      <t>オコナ</t>
    </rPh>
    <rPh sb="75" eb="77">
      <t>バアイ</t>
    </rPh>
    <rPh sb="80" eb="82">
      <t>トウガイ</t>
    </rPh>
    <rPh sb="96" eb="99">
      <t>ジュウギョウシャ</t>
    </rPh>
    <rPh sb="100" eb="103">
      <t>ジュウギョウシャ</t>
    </rPh>
    <rPh sb="104" eb="107">
      <t>リヨウシャ</t>
    </rPh>
    <rPh sb="108" eb="110">
      <t>キョタク</t>
    </rPh>
    <rPh sb="113" eb="118">
      <t>チイキミッチャクガタ</t>
    </rPh>
    <phoneticPr fontId="2"/>
  </si>
  <si>
    <t>平18厚告126別表2の2のイからハの注29</t>
    <phoneticPr fontId="2"/>
  </si>
  <si>
    <t xml:space="preserve">25　サービス提供体制強化加算
　別に厚生労働大臣が定める基準に適合しているものとして、電子情報処理組織を使用する方法により、市町村長に対し、老健局長が定める様式による届出を行った指定地域密着型通所介護事業所が利用者に対し指定地域密着型通所介護を行った場合は、当該基準に掲げる区分に従い、１回につき、次に掲げる所定単位数を加算する。
</t>
    <phoneticPr fontId="2"/>
  </si>
  <si>
    <t>平18厚告126別表2の2のニ</t>
    <phoneticPr fontId="2"/>
  </si>
  <si>
    <t xml:space="preserve">イ　サービス提供体制強化加算（Ⅰ）　22単位
（１）次に掲げる基準のいずれかに適合しているか。
　 (一) 介護福祉士の占める割合が70％以上。
 　(二) 勤続10年以上の介護福祉士25％以上。
（２）定員超過利用・人員基準欠如に該当していないこと。
</t>
    <rPh sb="20" eb="22">
      <t>タンイ</t>
    </rPh>
    <rPh sb="51" eb="52">
      <t>1</t>
    </rPh>
    <rPh sb="54" eb="56">
      <t>カイゴ</t>
    </rPh>
    <rPh sb="69" eb="71">
      <t>イジョウ</t>
    </rPh>
    <rPh sb="76" eb="77">
      <t>2</t>
    </rPh>
    <rPh sb="79" eb="81">
      <t>キンゾク</t>
    </rPh>
    <rPh sb="83" eb="84">
      <t>ネン</t>
    </rPh>
    <rPh sb="84" eb="86">
      <t>イジョウ</t>
    </rPh>
    <rPh sb="87" eb="89">
      <t>カイゴ</t>
    </rPh>
    <rPh sb="89" eb="92">
      <t>フクシシ</t>
    </rPh>
    <rPh sb="95" eb="97">
      <t>イジョウ</t>
    </rPh>
    <phoneticPr fontId="2"/>
  </si>
  <si>
    <t>平27厚告95の五十一の九</t>
    <rPh sb="12" eb="13">
      <t>9</t>
    </rPh>
    <phoneticPr fontId="2"/>
  </si>
  <si>
    <t xml:space="preserve">ロ　サービス提供体制強化加算（Ⅱ）18単位　　　　　　　　　　　　　　　　　　　　　　　　　　　　　　（１）次に掲げる基準に適合しているか。
　　　介護福祉士の占める割合が50％以上。
（２）定員超過利用・人員基準欠如に該当していないこと。
</t>
    <rPh sb="19" eb="21">
      <t>タンイ</t>
    </rPh>
    <rPh sb="74" eb="76">
      <t>カイゴ</t>
    </rPh>
    <rPh sb="89" eb="91">
      <t>イジョウ</t>
    </rPh>
    <rPh sb="96" eb="102">
      <t>テイインチョウカリヨウ</t>
    </rPh>
    <rPh sb="103" eb="109">
      <t>ジンインキジュンケツジョ</t>
    </rPh>
    <rPh sb="110" eb="112">
      <t>ガイトウ</t>
    </rPh>
    <phoneticPr fontId="2"/>
  </si>
  <si>
    <t xml:space="preserve">ハ  サービス提供体制強化加算（Ⅲ）６単位
（１）次に掲げる基準のいずれかに適合しているか。
　 (一） 介護福祉士の占める割合が、40％以上。
　（二） 指定通所介護を利用者に直接提供する職員の総数のうち勤続7年以
　　　　 上が30％以上。
（２）定員超過利用・人員基準欠如に該当していないこと。
</t>
    <rPh sb="19" eb="21">
      <t>タンイ</t>
    </rPh>
    <rPh sb="50" eb="51">
      <t>1</t>
    </rPh>
    <rPh sb="53" eb="55">
      <t>カイゴ</t>
    </rPh>
    <rPh sb="55" eb="58">
      <t>フクシシ</t>
    </rPh>
    <rPh sb="69" eb="71">
      <t>イジョウ</t>
    </rPh>
    <rPh sb="75" eb="76">
      <t>2</t>
    </rPh>
    <rPh sb="103" eb="105">
      <t>キンゾク</t>
    </rPh>
    <rPh sb="119" eb="121">
      <t>イジョウ</t>
    </rPh>
    <rPh sb="126" eb="132">
      <t>テイインチョウカリヨウ</t>
    </rPh>
    <rPh sb="133" eb="139">
      <t>ジンインキジュンケツジョ</t>
    </rPh>
    <rPh sb="140" eb="142">
      <t>ガイトウ</t>
    </rPh>
    <phoneticPr fontId="2"/>
  </si>
  <si>
    <t xml:space="preserve">26   介護職員等処遇改善加算（令和８年５月３１日まで）
　別に厚生労働大臣が定める基準に適合する介護職員等の賃金の改善等を実施しているものとして、電子情報処理組織を使用する方法により、区長に対し、老健局長が定める様式による届出を行った指定地域密着型通所介護事業所が、利用者に対し、指定地域密着型通所介護を行った場合は、当該基準に掲げる区分に従い、次に掲げる単位数を所定単位数に加算しているか。ただし、次に掲げるいずれかの加算を算定している場合においては、次に掲げるその他の加算は算定しない。
</t>
    <rPh sb="10" eb="16">
      <t>ショグウカイゼンカサン</t>
    </rPh>
    <rPh sb="17" eb="19">
      <t>レイワ</t>
    </rPh>
    <rPh sb="20" eb="21">
      <t>ネン</t>
    </rPh>
    <rPh sb="22" eb="23">
      <t>ガツ</t>
    </rPh>
    <rPh sb="25" eb="26">
      <t>ニチ</t>
    </rPh>
    <rPh sb="94" eb="96">
      <t>クチョウ</t>
    </rPh>
    <rPh sb="97" eb="98">
      <t>タイ</t>
    </rPh>
    <rPh sb="100" eb="104">
      <t>ロウケンキョクチョウ</t>
    </rPh>
    <rPh sb="105" eb="106">
      <t>サダ</t>
    </rPh>
    <rPh sb="108" eb="110">
      <t>ヨウシキ</t>
    </rPh>
    <rPh sb="113" eb="115">
      <t>トドケデ</t>
    </rPh>
    <rPh sb="116" eb="117">
      <t>オコナ</t>
    </rPh>
    <rPh sb="119" eb="125">
      <t>シテイチイキミッチャク</t>
    </rPh>
    <rPh sb="125" eb="126">
      <t>ガタ</t>
    </rPh>
    <rPh sb="126" eb="132">
      <t>ツウショカイゴジギョウ</t>
    </rPh>
    <rPh sb="132" eb="133">
      <t>ショ</t>
    </rPh>
    <rPh sb="135" eb="137">
      <t>リヨウ</t>
    </rPh>
    <rPh sb="137" eb="138">
      <t>シャ</t>
    </rPh>
    <rPh sb="139" eb="140">
      <t>タイ</t>
    </rPh>
    <rPh sb="142" eb="148">
      <t>シテイチイキミッチャク</t>
    </rPh>
    <rPh sb="148" eb="149">
      <t>ガタ</t>
    </rPh>
    <rPh sb="149" eb="153">
      <t>ツウショカイゴ</t>
    </rPh>
    <rPh sb="154" eb="155">
      <t>オコナ</t>
    </rPh>
    <rPh sb="157" eb="159">
      <t>バアイ</t>
    </rPh>
    <rPh sb="161" eb="165">
      <t>トウガイキジュン</t>
    </rPh>
    <rPh sb="166" eb="167">
      <t>カカ</t>
    </rPh>
    <rPh sb="169" eb="171">
      <t>クブン</t>
    </rPh>
    <rPh sb="172" eb="173">
      <t>シタガ</t>
    </rPh>
    <rPh sb="175" eb="176">
      <t>ツギ</t>
    </rPh>
    <rPh sb="177" eb="178">
      <t>カカ</t>
    </rPh>
    <rPh sb="180" eb="183">
      <t>タンイスウ</t>
    </rPh>
    <rPh sb="184" eb="189">
      <t>ショテイタンイスウ</t>
    </rPh>
    <rPh sb="190" eb="192">
      <t>カサン</t>
    </rPh>
    <rPh sb="202" eb="203">
      <t>ツギ</t>
    </rPh>
    <rPh sb="204" eb="205">
      <t>カカ</t>
    </rPh>
    <rPh sb="212" eb="214">
      <t>カサン</t>
    </rPh>
    <rPh sb="215" eb="217">
      <t>サンテイ</t>
    </rPh>
    <rPh sb="221" eb="223">
      <t>バアイ</t>
    </rPh>
    <rPh sb="229" eb="230">
      <t>ツギ</t>
    </rPh>
    <rPh sb="231" eb="232">
      <t>カカ</t>
    </rPh>
    <rPh sb="236" eb="237">
      <t>タ</t>
    </rPh>
    <rPh sb="238" eb="240">
      <t>カサン</t>
    </rPh>
    <rPh sb="241" eb="243">
      <t>サンテイ</t>
    </rPh>
    <phoneticPr fontId="2"/>
  </si>
  <si>
    <t>平18厚告126別表2の２のホ</t>
    <phoneticPr fontId="2"/>
  </si>
  <si>
    <t xml:space="preserve">（１）介護職員等処遇改善加算（Ⅰ）
　地域密着型通所介護費に各種加算減算を加えた総単位数の1000分の92に相当する単位数
</t>
    <rPh sb="19" eb="24">
      <t>チイキミッチャクガタ</t>
    </rPh>
    <rPh sb="24" eb="28">
      <t>ツウショカイゴ</t>
    </rPh>
    <rPh sb="49" eb="50">
      <t>ブン</t>
    </rPh>
    <rPh sb="54" eb="56">
      <t>ソウトウ</t>
    </rPh>
    <rPh sb="58" eb="61">
      <t>タンイスウ</t>
    </rPh>
    <phoneticPr fontId="2"/>
  </si>
  <si>
    <t>（２）介護職員等処遇改善加算（Ⅱ）
　地域密着型通所介護費に各種加算減算を加えた総単位数の1000分の90に相当する単位数</t>
    <rPh sb="3" eb="14">
      <t>カイゴショクイントウショグウカイゼンカサン</t>
    </rPh>
    <phoneticPr fontId="2"/>
  </si>
  <si>
    <t>□</t>
  </si>
  <si>
    <t>（３）介護職員等処遇改善加算（Ⅲ）
　地域密着型通所介護費に各種加算減算を加えた総単位数の1000分の80に相当する単位数</t>
    <rPh sb="3" eb="8">
      <t>カイゴショクイントウ</t>
    </rPh>
    <rPh sb="8" eb="14">
      <t>ショグウカイゼンカサン</t>
    </rPh>
    <phoneticPr fontId="2"/>
  </si>
  <si>
    <t>（４）介護職員等処遇改善加算（Ⅳ）
　地域密着型通所介護費に各種加算減算を加えた総単位数の1000分の64に相当する単位数</t>
    <rPh sb="3" eb="14">
      <t>カイゴショクイントウショグウカイゼンカサン</t>
    </rPh>
    <phoneticPr fontId="2"/>
  </si>
  <si>
    <t xml:space="preserve">27   介護職員等処遇改善加算（令和８年６月１日から）
　別に厚生労働大臣が定める基準に適合する介護職員等の賃金の改善等を実施しているものとして、電子情報処理組織を使用する方法により、市町村長に対し、老健局長が定める様式による届出を行った指定地域密着型通所介護事業所が、利用者に対し、指定地域密着型通所介護を行った場合は、当該基準に掲げる区分に従い、次に掲げる単位数を所定単位数に加算する。
　ただし、次に掲げるいずれかの加算を算定している場合においては、次に掲げるその他の加算は算定しない。 
</t>
    <rPh sb="10" eb="16">
      <t>ショグウカイゼンカサン</t>
    </rPh>
    <rPh sb="17" eb="19">
      <t>レイワ</t>
    </rPh>
    <rPh sb="20" eb="21">
      <t>ネン</t>
    </rPh>
    <rPh sb="22" eb="23">
      <t>ガツ</t>
    </rPh>
    <rPh sb="24" eb="25">
      <t>ニチ</t>
    </rPh>
    <phoneticPr fontId="2"/>
  </si>
  <si>
    <t xml:space="preserve">（１）介護職員等処遇改善加算(Ⅰ)イ
地域密着型通所介護費に各種加算減算を加えた総単位数の1000分の117に相当する単位数
</t>
    <rPh sb="3" eb="5">
      <t>カイゴ</t>
    </rPh>
    <rPh sb="5" eb="7">
      <t>ショクイン</t>
    </rPh>
    <rPh sb="7" eb="8">
      <t>トウ</t>
    </rPh>
    <rPh sb="8" eb="10">
      <t>ショグウ</t>
    </rPh>
    <rPh sb="10" eb="12">
      <t>カイゼン</t>
    </rPh>
    <rPh sb="12" eb="14">
      <t>カサン</t>
    </rPh>
    <rPh sb="19" eb="24">
      <t>チイキミッチャクガタ</t>
    </rPh>
    <rPh sb="24" eb="26">
      <t>ツウショ</t>
    </rPh>
    <rPh sb="26" eb="28">
      <t>カイゴ</t>
    </rPh>
    <rPh sb="28" eb="29">
      <t>ヒ</t>
    </rPh>
    <rPh sb="49" eb="50">
      <t>ブン</t>
    </rPh>
    <phoneticPr fontId="2"/>
  </si>
  <si>
    <t>（２）介護職員等処遇改善加算(Ⅰ)ロ
地域密着型通所介護費に各種加算減算を加えた総単位数の1000分の127に相当する単位数</t>
    <rPh sb="3" eb="5">
      <t>カイゴ</t>
    </rPh>
    <rPh sb="5" eb="7">
      <t>ショクイン</t>
    </rPh>
    <rPh sb="7" eb="8">
      <t>トウ</t>
    </rPh>
    <rPh sb="8" eb="10">
      <t>ショグウ</t>
    </rPh>
    <rPh sb="10" eb="12">
      <t>カイゼン</t>
    </rPh>
    <rPh sb="12" eb="14">
      <t>カサン</t>
    </rPh>
    <phoneticPr fontId="2"/>
  </si>
  <si>
    <t>（３）介護職員等処遇改善加算(Ⅱ)イ 
地域密着型通所介護費に各種加算減算を加えた総単位数の1000分の115に相当する単位数</t>
    <rPh sb="3" eb="5">
      <t>カイゴ</t>
    </rPh>
    <rPh sb="5" eb="7">
      <t>ショクイン</t>
    </rPh>
    <rPh sb="7" eb="8">
      <t>トウ</t>
    </rPh>
    <rPh sb="8" eb="10">
      <t>ショグウ</t>
    </rPh>
    <rPh sb="10" eb="12">
      <t>カイゼン</t>
    </rPh>
    <rPh sb="12" eb="14">
      <t>カサン</t>
    </rPh>
    <phoneticPr fontId="2"/>
  </si>
  <si>
    <t>（４）介護職員等処遇改善加算(Ⅱ)ロ
地域密着型通所介護費に各種加算減算を加えた総単位数の1000分の125に相当する単位数</t>
    <rPh sb="3" eb="5">
      <t>カイゴ</t>
    </rPh>
    <rPh sb="5" eb="7">
      <t>ショクイン</t>
    </rPh>
    <rPh sb="7" eb="8">
      <t>トウ</t>
    </rPh>
    <rPh sb="8" eb="10">
      <t>ショグウ</t>
    </rPh>
    <rPh sb="10" eb="12">
      <t>カイゼン</t>
    </rPh>
    <rPh sb="12" eb="14">
      <t>カサン</t>
    </rPh>
    <phoneticPr fontId="2"/>
  </si>
  <si>
    <t xml:space="preserve">（５）介護職員等処遇改善加算(Ⅲ)
地域密着型通所介護費に各種加算減算を加えた総単位数の1000分の105に相当する単位数
</t>
    <rPh sb="3" eb="5">
      <t>カイゴ</t>
    </rPh>
    <rPh sb="5" eb="7">
      <t>ショクイン</t>
    </rPh>
    <rPh sb="7" eb="8">
      <t>トウ</t>
    </rPh>
    <rPh sb="8" eb="10">
      <t>ショグウ</t>
    </rPh>
    <rPh sb="10" eb="12">
      <t>カイゼン</t>
    </rPh>
    <rPh sb="12" eb="14">
      <t>カサン</t>
    </rPh>
    <phoneticPr fontId="2"/>
  </si>
  <si>
    <t xml:space="preserve">（６）介護職員等処遇改善加算(Ⅳ) 
地域密着型通所介護費に各種加算減算を加えた総単位数の1000分の89に相当する単位数
</t>
    <phoneticPr fontId="2"/>
  </si>
  <si>
    <t>※別に厚生労働大臣が定める基準
イ　介護職員等処遇改善加算（Ⅰ）イ
　</t>
    <rPh sb="1" eb="2">
      <t>ベツ</t>
    </rPh>
    <rPh sb="3" eb="5">
      <t>コウセイ</t>
    </rPh>
    <rPh sb="5" eb="7">
      <t>ロウドウ</t>
    </rPh>
    <rPh sb="7" eb="9">
      <t>ダイジン</t>
    </rPh>
    <rPh sb="10" eb="11">
      <t>サダ</t>
    </rPh>
    <rPh sb="13" eb="15">
      <t>キジュン</t>
    </rPh>
    <rPh sb="18" eb="20">
      <t>カイゴ</t>
    </rPh>
    <rPh sb="20" eb="22">
      <t>ショクイン</t>
    </rPh>
    <rPh sb="22" eb="23">
      <t>トウ</t>
    </rPh>
    <rPh sb="23" eb="25">
      <t>ショグウ</t>
    </rPh>
    <rPh sb="25" eb="27">
      <t>カイゼン</t>
    </rPh>
    <rPh sb="27" eb="29">
      <t>カサン</t>
    </rPh>
    <phoneticPr fontId="2"/>
  </si>
  <si>
    <t>平27厚告95五十一の十一準用（四十八の二）</t>
    <rPh sb="11" eb="12">
      <t>ジュウ</t>
    </rPh>
    <rPh sb="12" eb="13">
      <t>1</t>
    </rPh>
    <rPh sb="13" eb="15">
      <t>ジュンヨウ</t>
    </rPh>
    <rPh sb="20" eb="21">
      <t>２</t>
    </rPh>
    <phoneticPr fontId="2"/>
  </si>
  <si>
    <t>次に掲げる基準のいずれにも適合すること。</t>
    <phoneticPr fontId="2"/>
  </si>
  <si>
    <t>（１）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</si>
  <si>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一）当該指定地域密着型通所介護事業所が仮に介護職員等処遇改善加算(Ⅳ)を算定した場合に算定することが見込まれる額の二分の一以上を基本給又は決まって毎月支払われる手当に充てるものであること。</t>
    <rPh sb="1" eb="2">
      <t>1</t>
    </rPh>
    <rPh sb="7" eb="12">
      <t>チイキミッチャクガタ</t>
    </rPh>
    <rPh sb="12" eb="16">
      <t>ツウショ</t>
    </rPh>
    <phoneticPr fontId="2"/>
  </si>
  <si>
    <t>（二）指定地域密着型通所介護事業所における経験・技能のある介護職員の賃金改善に要する費用の見込額の平均が、介護職員(経験・技能のある介護職員を除く。)の賃金改善に要する費用の見込額の平均より高くすること。</t>
    <rPh sb="1" eb="2">
      <t>2</t>
    </rPh>
    <rPh sb="5" eb="10">
      <t>チイキミッチャクガタ</t>
    </rPh>
    <rPh sb="10" eb="12">
      <t>ツウショ</t>
    </rPh>
    <rPh sb="12" eb="14">
      <t>カイゴ</t>
    </rPh>
    <rPh sb="95" eb="96">
      <t>タカ</t>
    </rPh>
    <phoneticPr fontId="2"/>
  </si>
  <si>
    <t>（２）当該指定地域密着型通所介護事業所において、(1)の賃金改善に関する計画、当該計画に係る実施期間及び実施方法その他の当該事業所の職員の処遇改善の計画等を記載した介護職員等処遇改善計画書を作成し、全ての職員に周知し、市町村長(特別区の区長を含む。以下同じ。)に届け出ていること。</t>
    <phoneticPr fontId="2"/>
  </si>
  <si>
    <t>（３）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phoneticPr fontId="2"/>
  </si>
  <si>
    <t>（４）指定地域密着型通所介護事業所において、事業年度ごとに当該事業所の職員の処遇改善に関する実績を市町村長に報告すること。</t>
    <rPh sb="5" eb="10">
      <t>チイキミッチャクガタ</t>
    </rPh>
    <rPh sb="10" eb="17">
      <t>ツウショカイゴジギョウショ</t>
    </rPh>
    <phoneticPr fontId="2"/>
  </si>
  <si>
    <t>（５）算定日が属する月の前十二月間において、労働基準法、労働者災害補償保険法、最低賃金法、労働安全衛生法、雇用保険法その他の労働に関する法令に違反し、罰金以上の刑に処せられていないこと。</t>
    <phoneticPr fontId="2"/>
  </si>
  <si>
    <t>（６）当該指定地域密着型通所介護事業所において、労働保険料の納付が適正に行われていること。</t>
    <rPh sb="5" eb="7">
      <t>シテイ</t>
    </rPh>
    <phoneticPr fontId="2"/>
  </si>
  <si>
    <t>（７）次に掲げる基準のいずれにも適合すること。</t>
    <phoneticPr fontId="2"/>
  </si>
  <si>
    <t>（一）介護職員の任用の際における職責又は職務内容等の要件(介護職員の賃
      金に関するものを含む。)を定めていること。
（二）(一)の要件について書面をもって作成し、全ての介護職員に周知して
      いること。
（三）介護職員の資質の向上の支援に関する計画を策定し、当該計画に係る
      研修の実施又は研修の機会を確保していること。
（四）(三)について、全ての介護職員に周知していること。
（五）介護職員の経験若しくは資格等に応じて昇給する仕組み又は一定の基
      準に基づき定期に昇給を判定する仕組みを設けていること。
（六）(五)について書面をもって作成し、全ての介護職員に周知しているこ
　　　と。</t>
    <rPh sb="1" eb="2">
      <t>1</t>
    </rPh>
    <rPh sb="65" eb="66">
      <t>2</t>
    </rPh>
    <rPh sb="113" eb="114">
      <t>3</t>
    </rPh>
    <rPh sb="177" eb="178">
      <t>4</t>
    </rPh>
    <rPh sb="206" eb="207">
      <t>5</t>
    </rPh>
    <rPh sb="275" eb="276">
      <t>6</t>
    </rPh>
    <phoneticPr fontId="2"/>
  </si>
  <si>
    <t>（８）（２）の届出に係る計画の期間中に実施する職員の処遇改善の内容(賃金改善に関するものを除く。)及び当該職員の処遇改善に要する費用の見込額を全ての職員に周知していること。</t>
    <phoneticPr fontId="2"/>
  </si>
  <si>
    <t>平27厚告95五十一の十一（準用四十八の二）</t>
    <rPh sb="11" eb="12">
      <t>ジュウ</t>
    </rPh>
    <rPh sb="12" eb="13">
      <t>1</t>
    </rPh>
    <rPh sb="14" eb="16">
      <t>ジュンヨウ</t>
    </rPh>
    <rPh sb="20" eb="21">
      <t>２</t>
    </rPh>
    <phoneticPr fontId="2"/>
  </si>
  <si>
    <t>（９）（８）の処遇改善の内容等について、インターネットの利用その他の適切な方法により公表していること。</t>
    <phoneticPr fontId="2"/>
  </si>
  <si>
    <t xml:space="preserve">（１０）地域密着型通所介護費におけるサービス提供体制強化加算(Ⅰ)又は(Ⅱ)（指定療養通所介護にあってはサービス提供体制強化加算（Ⅲ）イ又は（Ⅲ）ロ）のいずれかを届け出ていること。
</t>
    <rPh sb="4" eb="13">
      <t>チイキミッチャクガタツウショカイゴ</t>
    </rPh>
    <rPh sb="39" eb="41">
      <t>シテイ</t>
    </rPh>
    <rPh sb="41" eb="43">
      <t>リョウヨウ</t>
    </rPh>
    <rPh sb="43" eb="47">
      <t>ツウショカイゴ</t>
    </rPh>
    <rPh sb="56" eb="64">
      <t>テイキョウタイセイキョウカカサン</t>
    </rPh>
    <rPh sb="68" eb="69">
      <t>マタ</t>
    </rPh>
    <phoneticPr fontId="2"/>
  </si>
  <si>
    <t>ロ　介護職員等処遇改善加算（Ⅰ）ロ</t>
    <rPh sb="6" eb="7">
      <t>トウ</t>
    </rPh>
    <phoneticPr fontId="2"/>
  </si>
  <si>
    <t>平27厚告95五十一の十一（準用四十八の二）</t>
    <phoneticPr fontId="2"/>
  </si>
  <si>
    <t>（１）イ（１)から(１０)までに掲げる基準のいずれにも適合すること。</t>
    <rPh sb="16" eb="17">
      <t>カカ</t>
    </rPh>
    <rPh sb="19" eb="21">
      <t>キジュン</t>
    </rPh>
    <rPh sb="27" eb="29">
      <t>テキゴウ</t>
    </rPh>
    <phoneticPr fontId="2"/>
  </si>
  <si>
    <t xml:space="preserve">（２）次に掲げる基準のいずれかに適合すること。
</t>
    <rPh sb="3" eb="4">
      <t>ツギ</t>
    </rPh>
    <rPh sb="5" eb="6">
      <t>カカ</t>
    </rPh>
    <rPh sb="8" eb="10">
      <t>キジュン</t>
    </rPh>
    <rPh sb="16" eb="18">
      <t>テキゴウ</t>
    </rPh>
    <phoneticPr fontId="2"/>
  </si>
  <si>
    <t>　（一）ケアプランデータ連携システムを利用していること。</t>
    <rPh sb="2" eb="3">
      <t>1</t>
    </rPh>
    <rPh sb="12" eb="14">
      <t>レンケイ</t>
    </rPh>
    <rPh sb="19" eb="21">
      <t>リヨウ</t>
    </rPh>
    <phoneticPr fontId="2"/>
  </si>
  <si>
    <t>　（二）連携推進法人に所属していること。</t>
    <rPh sb="2" eb="3">
      <t>2</t>
    </rPh>
    <rPh sb="4" eb="10">
      <t>レンケイスイシンホウジン</t>
    </rPh>
    <rPh sb="11" eb="13">
      <t>ショゾク</t>
    </rPh>
    <phoneticPr fontId="2"/>
  </si>
  <si>
    <t>ハ　介護職員等処遇改善加算（Ⅱ）イ</t>
    <rPh sb="6" eb="7">
      <t>トウ</t>
    </rPh>
    <phoneticPr fontId="2"/>
  </si>
  <si>
    <t>　イ（１）から（９）までに掲げる基準のいずれにも適合すること。</t>
    <rPh sb="13" eb="14">
      <t>カカ</t>
    </rPh>
    <phoneticPr fontId="2"/>
  </si>
  <si>
    <t>ニ　介護職員等処遇改善加算（Ⅱ）ロ</t>
    <rPh sb="6" eb="7">
      <t>トウ</t>
    </rPh>
    <phoneticPr fontId="2"/>
  </si>
  <si>
    <t xml:space="preserve">次に掲げる基準のいずれにも適合すること。
</t>
    <rPh sb="0" eb="1">
      <t>ツギ</t>
    </rPh>
    <rPh sb="2" eb="3">
      <t>カカ</t>
    </rPh>
    <rPh sb="5" eb="7">
      <t>キジュン</t>
    </rPh>
    <rPh sb="13" eb="15">
      <t>テキゴウ</t>
    </rPh>
    <phoneticPr fontId="2"/>
  </si>
  <si>
    <t>（１）イ（１）から（９）までに掲げる基準のいずれにも適合すること。</t>
    <rPh sb="15" eb="16">
      <t>カカ</t>
    </rPh>
    <phoneticPr fontId="2"/>
  </si>
  <si>
    <t xml:space="preserve">（２）ロ（２）に掲げる基準に適合すること。
</t>
    <rPh sb="8" eb="9">
      <t>カカ</t>
    </rPh>
    <rPh sb="11" eb="13">
      <t>キジュン</t>
    </rPh>
    <rPh sb="14" eb="16">
      <t>テキゴウ</t>
    </rPh>
    <phoneticPr fontId="2"/>
  </si>
  <si>
    <t>ホ　介護職員等処遇改善加算（Ⅲ）</t>
    <rPh sb="6" eb="7">
      <t>トウ</t>
    </rPh>
    <phoneticPr fontId="2"/>
  </si>
  <si>
    <t xml:space="preserve">　イ(１)(一)及び(２)から(８)までに掲げる基準のいずれにも適合すること
</t>
    <rPh sb="6" eb="7">
      <t>1</t>
    </rPh>
    <phoneticPr fontId="2"/>
  </si>
  <si>
    <t>ヘ　介護職員等処遇改善加算（Ⅳ）</t>
    <rPh sb="6" eb="7">
      <t>トウ</t>
    </rPh>
    <phoneticPr fontId="2"/>
  </si>
  <si>
    <t xml:space="preserve">　イ(１)(一)、(２)から(６)まで、(７)(一)から(四)まで及び(８)に掲げる
  基準のいずれにも適合すること。
</t>
    <rPh sb="6" eb="7">
      <t>1</t>
    </rPh>
    <rPh sb="24" eb="25">
      <t>1</t>
    </rPh>
    <rPh sb="29" eb="30">
      <t>4</t>
    </rPh>
    <phoneticPr fontId="2"/>
  </si>
  <si>
    <t>通所型サービス算定表</t>
    <rPh sb="0" eb="2">
      <t>ツウショ</t>
    </rPh>
    <rPh sb="2" eb="3">
      <t>ガタ</t>
    </rPh>
    <rPh sb="7" eb="9">
      <t>サンテイ</t>
    </rPh>
    <rPh sb="9" eb="10">
      <t>ヒョウ</t>
    </rPh>
    <phoneticPr fontId="3"/>
  </si>
  <si>
    <r>
      <rPr>
        <b/>
        <sz val="18"/>
        <rFont val="BIZ UD明朝 Medium"/>
        <family val="1"/>
        <charset val="128"/>
      </rPr>
      <t>【予防通所サービス】</t>
    </r>
    <r>
      <rPr>
        <b/>
        <sz val="14"/>
        <rFont val="BIZ UD明朝 Medium"/>
        <family val="1"/>
        <charset val="128"/>
      </rPr>
      <t>　　　　　　　　　　 ※「該当」または「非該当」に☑してください</t>
    </r>
    <rPh sb="1" eb="3">
      <t>ヨボウ</t>
    </rPh>
    <rPh sb="3" eb="5">
      <t>ツウショ</t>
    </rPh>
    <phoneticPr fontId="3"/>
  </si>
  <si>
    <t>種　類</t>
    <rPh sb="0" eb="1">
      <t>シュ</t>
    </rPh>
    <rPh sb="2" eb="3">
      <t>タグイ</t>
    </rPh>
    <phoneticPr fontId="3"/>
  </si>
  <si>
    <t>単位数</t>
    <rPh sb="0" eb="3">
      <t>タンイスウ</t>
    </rPh>
    <phoneticPr fontId="3"/>
  </si>
  <si>
    <t>算定状況</t>
    <rPh sb="0" eb="2">
      <t>サンテイ</t>
    </rPh>
    <rPh sb="2" eb="4">
      <t>ジョウキョウ</t>
    </rPh>
    <phoneticPr fontId="3"/>
  </si>
  <si>
    <t>通所型サービスⅠ(週1回程度の利用）</t>
    <rPh sb="0" eb="2">
      <t>ツウショ</t>
    </rPh>
    <rPh sb="2" eb="3">
      <t>カタ</t>
    </rPh>
    <rPh sb="9" eb="10">
      <t>シュウ</t>
    </rPh>
    <rPh sb="11" eb="12">
      <t>カイ</t>
    </rPh>
    <rPh sb="12" eb="14">
      <t>テイド</t>
    </rPh>
    <rPh sb="15" eb="17">
      <t>リヨウ</t>
    </rPh>
    <phoneticPr fontId="3"/>
  </si>
  <si>
    <t>1,798単位/月</t>
    <rPh sb="5" eb="7">
      <t>タンイ</t>
    </rPh>
    <rPh sb="8" eb="9">
      <t>ツキ</t>
    </rPh>
    <phoneticPr fontId="3"/>
  </si>
  <si>
    <t>□</t>
    <phoneticPr fontId="3"/>
  </si>
  <si>
    <t>該当</t>
    <rPh sb="0" eb="2">
      <t>ガイトウ</t>
    </rPh>
    <phoneticPr fontId="3"/>
  </si>
  <si>
    <t>非該当</t>
    <rPh sb="0" eb="1">
      <t>ヒ</t>
    </rPh>
    <rPh sb="1" eb="3">
      <t>ガイトウ</t>
    </rPh>
    <phoneticPr fontId="3"/>
  </si>
  <si>
    <t>通所型サービスⅡ（週2回程度の利用）</t>
    <rPh sb="0" eb="2">
      <t>ツウショ</t>
    </rPh>
    <rPh sb="2" eb="3">
      <t>カタ</t>
    </rPh>
    <rPh sb="9" eb="10">
      <t>シュウ</t>
    </rPh>
    <rPh sb="11" eb="12">
      <t>カイ</t>
    </rPh>
    <rPh sb="12" eb="14">
      <t>テイド</t>
    </rPh>
    <rPh sb="15" eb="17">
      <t>リヨウ</t>
    </rPh>
    <phoneticPr fontId="3"/>
  </si>
  <si>
    <t>3,621単位/月</t>
    <rPh sb="5" eb="7">
      <t>タンイ</t>
    </rPh>
    <rPh sb="8" eb="9">
      <t>ツキ</t>
    </rPh>
    <phoneticPr fontId="3"/>
  </si>
  <si>
    <t>生活機能向上連携加算（Ⅰ）　　　　　　　　　　</t>
    <rPh sb="0" eb="2">
      <t>セイカツ</t>
    </rPh>
    <rPh sb="2" eb="4">
      <t>キノウ</t>
    </rPh>
    <rPh sb="4" eb="6">
      <t>コウジョウ</t>
    </rPh>
    <rPh sb="6" eb="8">
      <t>レンケイ</t>
    </rPh>
    <rPh sb="8" eb="10">
      <t>カサン</t>
    </rPh>
    <phoneticPr fontId="3"/>
  </si>
  <si>
    <t>100単位/月</t>
    <rPh sb="3" eb="5">
      <t>タンイ</t>
    </rPh>
    <rPh sb="6" eb="7">
      <t>ツキ</t>
    </rPh>
    <phoneticPr fontId="3"/>
  </si>
  <si>
    <t>生活機能向上連携加算(Ⅱ）　　　　　　　</t>
    <rPh sb="0" eb="2">
      <t>セイカツ</t>
    </rPh>
    <rPh sb="2" eb="4">
      <t>キノウ</t>
    </rPh>
    <rPh sb="4" eb="6">
      <t>コウジョウ</t>
    </rPh>
    <rPh sb="6" eb="8">
      <t>レンケイ</t>
    </rPh>
    <rPh sb="8" eb="10">
      <t>カサン</t>
    </rPh>
    <phoneticPr fontId="3"/>
  </si>
  <si>
    <t>200単位/月</t>
    <rPh sb="3" eb="5">
      <t>タンイ</t>
    </rPh>
    <rPh sb="6" eb="7">
      <t>ツキ</t>
    </rPh>
    <phoneticPr fontId="3"/>
  </si>
  <si>
    <r>
      <rPr>
        <b/>
        <sz val="18"/>
        <rFont val="BIZ UD明朝 Medium"/>
        <family val="1"/>
        <charset val="128"/>
      </rPr>
      <t>【生活援助通所サービス】　　</t>
    </r>
    <r>
      <rPr>
        <b/>
        <sz val="14"/>
        <rFont val="BIZ UD明朝 Medium"/>
        <family val="1"/>
        <charset val="128"/>
      </rPr>
      <t>　　　</t>
    </r>
    <rPh sb="1" eb="3">
      <t>セイカツ</t>
    </rPh>
    <rPh sb="3" eb="5">
      <t>エンジョ</t>
    </rPh>
    <rPh sb="5" eb="7">
      <t>ツウショ</t>
    </rPh>
    <phoneticPr fontId="3"/>
  </si>
  <si>
    <t>１　一体型（１単位の中で要介護者と要支援者とで一緒にサービスを提供する場合）</t>
    <rPh sb="2" eb="5">
      <t>イッタイガタ</t>
    </rPh>
    <rPh sb="7" eb="9">
      <t>タンイ</t>
    </rPh>
    <rPh sb="10" eb="11">
      <t>ナカ</t>
    </rPh>
    <rPh sb="12" eb="13">
      <t>ヨウ</t>
    </rPh>
    <rPh sb="13" eb="16">
      <t>カイゴシャ</t>
    </rPh>
    <rPh sb="17" eb="18">
      <t>ヨウ</t>
    </rPh>
    <rPh sb="18" eb="21">
      <t>シエンシャ</t>
    </rPh>
    <rPh sb="23" eb="25">
      <t>イッショ</t>
    </rPh>
    <rPh sb="31" eb="33">
      <t>テイキョウ</t>
    </rPh>
    <rPh sb="35" eb="37">
      <t>バアイ</t>
    </rPh>
    <phoneticPr fontId="3"/>
  </si>
  <si>
    <t>通所型サービスⅠ・Ａ型（週1回程度の利用）
3時間以上5時間未満</t>
    <rPh sb="0" eb="2">
      <t>ツウショ</t>
    </rPh>
    <rPh sb="2" eb="3">
      <t>カタ</t>
    </rPh>
    <rPh sb="10" eb="11">
      <t>ガタ</t>
    </rPh>
    <rPh sb="12" eb="13">
      <t>シュウ</t>
    </rPh>
    <rPh sb="14" eb="15">
      <t>カイ</t>
    </rPh>
    <rPh sb="15" eb="17">
      <t>テイド</t>
    </rPh>
    <rPh sb="18" eb="20">
      <t>リヨウ</t>
    </rPh>
    <rPh sb="23" eb="25">
      <t>ジカン</t>
    </rPh>
    <rPh sb="25" eb="27">
      <t>イジョウ</t>
    </rPh>
    <rPh sb="28" eb="30">
      <t>ジカン</t>
    </rPh>
    <rPh sb="30" eb="32">
      <t>ミマン</t>
    </rPh>
    <phoneticPr fontId="3"/>
  </si>
  <si>
    <t>1,513単位/月</t>
    <rPh sb="1" eb="7">
      <t>513タンイ</t>
    </rPh>
    <rPh sb="8" eb="9">
      <t>ツキ</t>
    </rPh>
    <phoneticPr fontId="3"/>
  </si>
  <si>
    <t>通所型サービスⅡ・Ａ型（週2回程度の利用）
3時間以上5時間未満</t>
    <rPh sb="0" eb="2">
      <t>ツウショ</t>
    </rPh>
    <rPh sb="2" eb="3">
      <t>カタ</t>
    </rPh>
    <rPh sb="10" eb="11">
      <t>ガタ</t>
    </rPh>
    <rPh sb="12" eb="13">
      <t>シュウ</t>
    </rPh>
    <rPh sb="14" eb="15">
      <t>カイ</t>
    </rPh>
    <rPh sb="15" eb="17">
      <t>テイド</t>
    </rPh>
    <rPh sb="18" eb="20">
      <t>リヨウ</t>
    </rPh>
    <phoneticPr fontId="3"/>
  </si>
  <si>
    <t>3,106単位/月</t>
    <rPh sb="5" eb="7">
      <t>タンイ</t>
    </rPh>
    <rPh sb="8" eb="9">
      <t>ツキ</t>
    </rPh>
    <phoneticPr fontId="3"/>
  </si>
  <si>
    <t>通所型サービスⅠ・Ｂ型（週1回程度の利用）
2時間以上3時間未満</t>
    <rPh sb="0" eb="2">
      <t>ツウショ</t>
    </rPh>
    <rPh sb="2" eb="3">
      <t>カタ</t>
    </rPh>
    <rPh sb="10" eb="11">
      <t>ガタ</t>
    </rPh>
    <rPh sb="12" eb="13">
      <t>シュウ</t>
    </rPh>
    <rPh sb="14" eb="15">
      <t>カイ</t>
    </rPh>
    <rPh sb="15" eb="17">
      <t>テイド</t>
    </rPh>
    <rPh sb="18" eb="20">
      <t>リヨウ</t>
    </rPh>
    <phoneticPr fontId="3"/>
  </si>
  <si>
    <t>1,426単位/月</t>
    <rPh sb="5" eb="7">
      <t>タンイ</t>
    </rPh>
    <rPh sb="8" eb="9">
      <t>ツキ</t>
    </rPh>
    <phoneticPr fontId="3"/>
  </si>
  <si>
    <t>通所型サービスⅡ・Ｂ型（週2回程度の利用）
2時間以上3時間未満</t>
    <rPh sb="0" eb="2">
      <t>ツウショ</t>
    </rPh>
    <rPh sb="2" eb="3">
      <t>カタ</t>
    </rPh>
    <rPh sb="10" eb="11">
      <t>ガタ</t>
    </rPh>
    <rPh sb="12" eb="13">
      <t>シュウ</t>
    </rPh>
    <rPh sb="14" eb="15">
      <t>カイ</t>
    </rPh>
    <rPh sb="15" eb="17">
      <t>テイド</t>
    </rPh>
    <rPh sb="18" eb="20">
      <t>リヨウ</t>
    </rPh>
    <phoneticPr fontId="3"/>
  </si>
  <si>
    <t>2,922単位/月</t>
    <rPh sb="5" eb="7">
      <t>タンイ</t>
    </rPh>
    <rPh sb="8" eb="9">
      <t>ツキ</t>
    </rPh>
    <phoneticPr fontId="3"/>
  </si>
  <si>
    <t>２　単独型（１単位の中で要介護者を含まず、要支援者のみに単独でサービスを提供する場合）</t>
    <rPh sb="2" eb="5">
      <t>タンドクガタ</t>
    </rPh>
    <rPh sb="7" eb="9">
      <t>タンイ</t>
    </rPh>
    <rPh sb="10" eb="11">
      <t>ナカ</t>
    </rPh>
    <rPh sb="12" eb="13">
      <t>ヨウ</t>
    </rPh>
    <rPh sb="13" eb="16">
      <t>カイゴシャ</t>
    </rPh>
    <rPh sb="17" eb="18">
      <t>フク</t>
    </rPh>
    <rPh sb="21" eb="22">
      <t>ヨウ</t>
    </rPh>
    <rPh sb="22" eb="25">
      <t>シエンシャ</t>
    </rPh>
    <rPh sb="28" eb="30">
      <t>タンドク</t>
    </rPh>
    <rPh sb="36" eb="38">
      <t>テイキョウ</t>
    </rPh>
    <rPh sb="40" eb="42">
      <t>バアイ</t>
    </rPh>
    <phoneticPr fontId="3"/>
  </si>
  <si>
    <t>2,922単位/月</t>
    <rPh sb="1" eb="7">
      <t>922タンイ</t>
    </rPh>
    <rPh sb="8" eb="9">
      <t>ツキ</t>
    </rPh>
    <phoneticPr fontId="3"/>
  </si>
  <si>
    <t>1,338単位/月</t>
    <rPh sb="5" eb="7">
      <t>タンイ</t>
    </rPh>
    <rPh sb="8" eb="9">
      <t>ツキ</t>
    </rPh>
    <phoneticPr fontId="3"/>
  </si>
  <si>
    <t>2,739単位/月</t>
    <rPh sb="5" eb="7">
      <t>タンイ</t>
    </rPh>
    <rPh sb="8" eb="9">
      <t>ツキ</t>
    </rPh>
    <phoneticPr fontId="3"/>
  </si>
  <si>
    <t>【生活援助通所サービス　一体型・単独型共通】　</t>
    <rPh sb="1" eb="3">
      <t>セイカツ</t>
    </rPh>
    <rPh sb="5" eb="7">
      <t>ツウショ</t>
    </rPh>
    <rPh sb="12" eb="15">
      <t>イッタイガタ</t>
    </rPh>
    <rPh sb="16" eb="19">
      <t>タンドクガタ</t>
    </rPh>
    <phoneticPr fontId="3"/>
  </si>
  <si>
    <t>入浴介助加算（Ⅰ）</t>
    <rPh sb="0" eb="2">
      <t>ニュウヨク</t>
    </rPh>
    <rPh sb="2" eb="4">
      <t>カイジョ</t>
    </rPh>
    <rPh sb="4" eb="6">
      <t>カサン</t>
    </rPh>
    <phoneticPr fontId="3"/>
  </si>
  <si>
    <t>40単位/回</t>
    <rPh sb="2" eb="4">
      <t>タンイ</t>
    </rPh>
    <rPh sb="5" eb="6">
      <t>カイ</t>
    </rPh>
    <phoneticPr fontId="3"/>
  </si>
  <si>
    <t>入浴介助加算（Ⅱ）</t>
    <rPh sb="0" eb="2">
      <t>ニュウヨク</t>
    </rPh>
    <rPh sb="2" eb="4">
      <t>カイジョ</t>
    </rPh>
    <rPh sb="4" eb="6">
      <t>カサン</t>
    </rPh>
    <phoneticPr fontId="3"/>
  </si>
  <si>
    <t>55単位/回</t>
    <rPh sb="2" eb="4">
      <t>タンイ</t>
    </rPh>
    <rPh sb="5" eb="6">
      <t>カイ</t>
    </rPh>
    <phoneticPr fontId="3"/>
  </si>
  <si>
    <t>機能訓練体制強化加算（Ⅰ）　　　　　　　　　　　　　　通所型サービスⅠ</t>
    <rPh sb="0" eb="2">
      <t>キノウ</t>
    </rPh>
    <rPh sb="2" eb="4">
      <t>クンレン</t>
    </rPh>
    <rPh sb="4" eb="6">
      <t>タイセイ</t>
    </rPh>
    <rPh sb="6" eb="8">
      <t>キョウカ</t>
    </rPh>
    <rPh sb="8" eb="10">
      <t>カサン</t>
    </rPh>
    <rPh sb="27" eb="29">
      <t>ツウショ</t>
    </rPh>
    <rPh sb="29" eb="30">
      <t>ガタ</t>
    </rPh>
    <phoneticPr fontId="3"/>
  </si>
  <si>
    <t>150単位/月</t>
    <rPh sb="3" eb="5">
      <t>タンイ</t>
    </rPh>
    <rPh sb="6" eb="7">
      <t>ツキ</t>
    </rPh>
    <phoneticPr fontId="3"/>
  </si>
  <si>
    <t>機能訓練体制強化加算（Ⅱ）　　　　　　　　　　　　　　通所型サービス（Ⅱ）</t>
    <rPh sb="0" eb="2">
      <t>キノウ</t>
    </rPh>
    <rPh sb="2" eb="4">
      <t>クンレン</t>
    </rPh>
    <rPh sb="4" eb="6">
      <t>タイセイ</t>
    </rPh>
    <rPh sb="6" eb="8">
      <t>キョウカ</t>
    </rPh>
    <rPh sb="8" eb="10">
      <t>カサン</t>
    </rPh>
    <rPh sb="27" eb="29">
      <t>ツウショ</t>
    </rPh>
    <rPh sb="29" eb="30">
      <t>ガタ</t>
    </rPh>
    <phoneticPr fontId="3"/>
  </si>
  <si>
    <t>300単位/月</t>
    <rPh sb="3" eb="5">
      <t>タンイ</t>
    </rPh>
    <rPh sb="6" eb="7">
      <t>ツキ</t>
    </rPh>
    <phoneticPr fontId="3"/>
  </si>
  <si>
    <r>
      <rPr>
        <b/>
        <sz val="18"/>
        <rFont val="BIZ UD明朝 Medium"/>
        <family val="1"/>
        <charset val="128"/>
      </rPr>
      <t>【予防通所・生活援助通所サービス共通】</t>
    </r>
    <r>
      <rPr>
        <b/>
        <sz val="14"/>
        <rFont val="BIZ UD明朝 Medium"/>
        <family val="1"/>
        <charset val="128"/>
      </rPr>
      <t>※「該当」または「非該当」に☑してください</t>
    </r>
    <rPh sb="1" eb="3">
      <t>ヨボウ</t>
    </rPh>
    <rPh sb="3" eb="5">
      <t>ツウショ</t>
    </rPh>
    <rPh sb="6" eb="8">
      <t>セイカツ</t>
    </rPh>
    <rPh sb="8" eb="10">
      <t>エンジョ</t>
    </rPh>
    <rPh sb="10" eb="12">
      <t>ツウショ</t>
    </rPh>
    <rPh sb="16" eb="18">
      <t>キョウツウ</t>
    </rPh>
    <phoneticPr fontId="3"/>
  </si>
  <si>
    <t>利用者の数が利用定員を超える場合　　　　又は看護・介護職員の員数が基準に　　　　満たない場合</t>
    <rPh sb="0" eb="3">
      <t>リヨウシャ</t>
    </rPh>
    <rPh sb="4" eb="5">
      <t>カズ</t>
    </rPh>
    <rPh sb="6" eb="8">
      <t>リヨウ</t>
    </rPh>
    <rPh sb="8" eb="10">
      <t>テイイン</t>
    </rPh>
    <rPh sb="11" eb="12">
      <t>コ</t>
    </rPh>
    <rPh sb="14" eb="16">
      <t>バアイ</t>
    </rPh>
    <rPh sb="20" eb="21">
      <t>マタ</t>
    </rPh>
    <rPh sb="22" eb="24">
      <t>カンゴ</t>
    </rPh>
    <rPh sb="25" eb="27">
      <t>カイゴ</t>
    </rPh>
    <rPh sb="27" eb="29">
      <t>ショクイン</t>
    </rPh>
    <rPh sb="30" eb="32">
      <t>インスウ</t>
    </rPh>
    <rPh sb="33" eb="35">
      <t>キジュン</t>
    </rPh>
    <rPh sb="40" eb="41">
      <t>ミ</t>
    </rPh>
    <rPh sb="44" eb="46">
      <t>バアイ</t>
    </rPh>
    <phoneticPr fontId="3"/>
  </si>
  <si>
    <t>事業所と同一建物に居住する者　　　　　　又は同一建物から利用する者に　　　　　　通所型サービスを行う場合</t>
    <rPh sb="0" eb="3">
      <t>ジギョウショ</t>
    </rPh>
    <rPh sb="4" eb="6">
      <t>ドウイツ</t>
    </rPh>
    <rPh sb="6" eb="8">
      <t>タテモノ</t>
    </rPh>
    <rPh sb="9" eb="11">
      <t>キョジュウ</t>
    </rPh>
    <rPh sb="13" eb="14">
      <t>モノ</t>
    </rPh>
    <rPh sb="20" eb="21">
      <t>マタ</t>
    </rPh>
    <rPh sb="22" eb="24">
      <t>ドウイツ</t>
    </rPh>
    <rPh sb="24" eb="26">
      <t>タテモノ</t>
    </rPh>
    <rPh sb="28" eb="30">
      <t>リヨウ</t>
    </rPh>
    <rPh sb="32" eb="33">
      <t>モノ</t>
    </rPh>
    <rPh sb="40" eb="42">
      <t>ツウショ</t>
    </rPh>
    <rPh sb="42" eb="43">
      <t>カタ</t>
    </rPh>
    <rPh sb="48" eb="49">
      <t>オコナ</t>
    </rPh>
    <rPh sb="50" eb="52">
      <t>バアイ</t>
    </rPh>
    <phoneticPr fontId="3"/>
  </si>
  <si>
    <t>虐待防止措置未実施減算</t>
  </si>
  <si>
    <t>業務継続計画未策定減算</t>
  </si>
  <si>
    <t>感染症・災害加算</t>
    <rPh sb="0" eb="2">
      <t>カンセン</t>
    </rPh>
    <rPh sb="2" eb="3">
      <t>ショウ</t>
    </rPh>
    <rPh sb="4" eb="6">
      <t>サイガイ</t>
    </rPh>
    <rPh sb="6" eb="8">
      <t>カサン</t>
    </rPh>
    <phoneticPr fontId="2"/>
  </si>
  <si>
    <t>若年性認知症利用者受入加算</t>
    <rPh sb="0" eb="3">
      <t>ジャクネンセイ</t>
    </rPh>
    <rPh sb="3" eb="6">
      <t>ニンチショウ</t>
    </rPh>
    <rPh sb="6" eb="9">
      <t>リヨウシャ</t>
    </rPh>
    <rPh sb="9" eb="11">
      <t>ウケイ</t>
    </rPh>
    <rPh sb="11" eb="13">
      <t>カサン</t>
    </rPh>
    <phoneticPr fontId="3"/>
  </si>
  <si>
    <t>240単位/月</t>
    <rPh sb="3" eb="5">
      <t>タンイ</t>
    </rPh>
    <rPh sb="6" eb="7">
      <t>ツキ</t>
    </rPh>
    <phoneticPr fontId="3"/>
  </si>
  <si>
    <t>生活機能向上グループ活動加算</t>
    <rPh sb="0" eb="2">
      <t>セイカツ</t>
    </rPh>
    <rPh sb="2" eb="4">
      <t>キノウ</t>
    </rPh>
    <rPh sb="4" eb="6">
      <t>コウジョウ</t>
    </rPh>
    <rPh sb="10" eb="12">
      <t>カツドウ</t>
    </rPh>
    <rPh sb="12" eb="14">
      <t>カサン</t>
    </rPh>
    <phoneticPr fontId="3"/>
  </si>
  <si>
    <t>栄養アセスメント加算</t>
    <rPh sb="0" eb="2">
      <t>エイヨウ</t>
    </rPh>
    <rPh sb="8" eb="10">
      <t>カサン</t>
    </rPh>
    <phoneticPr fontId="3"/>
  </si>
  <si>
    <t>50単位/月</t>
    <rPh sb="2" eb="3">
      <t>タン</t>
    </rPh>
    <rPh sb="3" eb="4">
      <t>イ</t>
    </rPh>
    <rPh sb="5" eb="6">
      <t>ツキ</t>
    </rPh>
    <phoneticPr fontId="3"/>
  </si>
  <si>
    <t>栄養改善加算</t>
    <rPh sb="0" eb="2">
      <t>エイヨウ</t>
    </rPh>
    <rPh sb="2" eb="4">
      <t>カイゼン</t>
    </rPh>
    <rPh sb="4" eb="6">
      <t>カサン</t>
    </rPh>
    <phoneticPr fontId="3"/>
  </si>
  <si>
    <t>200単位/月</t>
    <rPh sb="3" eb="4">
      <t>タン</t>
    </rPh>
    <rPh sb="4" eb="5">
      <t>イ</t>
    </rPh>
    <rPh sb="6" eb="7">
      <t>ツキ</t>
    </rPh>
    <phoneticPr fontId="3"/>
  </si>
  <si>
    <t>口腔・栄養スクリーニング加算（Ⅰ）</t>
    <rPh sb="0" eb="2">
      <t>コウクウ</t>
    </rPh>
    <rPh sb="3" eb="5">
      <t>エイヨウ</t>
    </rPh>
    <rPh sb="12" eb="14">
      <t>カサン</t>
    </rPh>
    <phoneticPr fontId="3"/>
  </si>
  <si>
    <t>20単位/回</t>
    <rPh sb="2" eb="4">
      <t>タンイ</t>
    </rPh>
    <rPh sb="5" eb="6">
      <t>カイ</t>
    </rPh>
    <phoneticPr fontId="3"/>
  </si>
  <si>
    <t>口腔・栄養スクリーニング加算（Ⅱ）</t>
    <rPh sb="0" eb="2">
      <t>コウクウ</t>
    </rPh>
    <rPh sb="3" eb="5">
      <t>エイヨウ</t>
    </rPh>
    <rPh sb="12" eb="14">
      <t>カサン</t>
    </rPh>
    <phoneticPr fontId="3"/>
  </si>
  <si>
    <t>5単位/回</t>
    <rPh sb="1" eb="3">
      <t>タンイ</t>
    </rPh>
    <rPh sb="4" eb="5">
      <t>カイ</t>
    </rPh>
    <phoneticPr fontId="3"/>
  </si>
  <si>
    <t>口腔機能向上加算(Ⅰ）</t>
    <rPh sb="0" eb="2">
      <t>コウクウ</t>
    </rPh>
    <rPh sb="2" eb="4">
      <t>キノウ</t>
    </rPh>
    <rPh sb="4" eb="6">
      <t>コウジョウ</t>
    </rPh>
    <rPh sb="6" eb="8">
      <t>カサン</t>
    </rPh>
    <phoneticPr fontId="3"/>
  </si>
  <si>
    <t>口腔機能向上加算(Ⅱ）</t>
    <rPh sb="0" eb="2">
      <t>コウクウ</t>
    </rPh>
    <rPh sb="2" eb="4">
      <t>キノウ</t>
    </rPh>
    <rPh sb="4" eb="6">
      <t>コウジョウ</t>
    </rPh>
    <rPh sb="6" eb="8">
      <t>カサン</t>
    </rPh>
    <phoneticPr fontId="3"/>
  </si>
  <si>
    <t>160単位/月</t>
    <rPh sb="3" eb="5">
      <t>タンイ</t>
    </rPh>
    <rPh sb="6" eb="7">
      <t>ツキ</t>
    </rPh>
    <phoneticPr fontId="3"/>
  </si>
  <si>
    <t>一体的サービス提供加算</t>
    <rPh sb="0" eb="2">
      <t>イッタイ</t>
    </rPh>
    <rPh sb="2" eb="3">
      <t>テキ</t>
    </rPh>
    <rPh sb="7" eb="9">
      <t>テイキョウ</t>
    </rPh>
    <rPh sb="9" eb="11">
      <t>カサン</t>
    </rPh>
    <phoneticPr fontId="3"/>
  </si>
  <si>
    <t>480単位/月</t>
    <rPh sb="3" eb="5">
      <t>タンイ</t>
    </rPh>
    <rPh sb="6" eb="7">
      <t>ツキ</t>
    </rPh>
    <phoneticPr fontId="3"/>
  </si>
  <si>
    <t>サービス提供体制強化加算（Ⅰ）</t>
    <rPh sb="4" eb="6">
      <t>テイキョウ</t>
    </rPh>
    <rPh sb="6" eb="8">
      <t>タイセイ</t>
    </rPh>
    <rPh sb="8" eb="10">
      <t>キョウカ</t>
    </rPh>
    <rPh sb="10" eb="12">
      <t>カサン</t>
    </rPh>
    <phoneticPr fontId="3"/>
  </si>
  <si>
    <t>【通所型サービス費Ⅰ】　88単位/月　　　　　　　【通所型サービス費Ⅱ】 176単位/月</t>
    <rPh sb="1" eb="3">
      <t>ツウショ</t>
    </rPh>
    <rPh sb="3" eb="4">
      <t>ガタ</t>
    </rPh>
    <rPh sb="8" eb="9">
      <t>ヒ</t>
    </rPh>
    <rPh sb="14" eb="16">
      <t>タンイ</t>
    </rPh>
    <rPh sb="17" eb="18">
      <t>ツキ</t>
    </rPh>
    <rPh sb="26" eb="28">
      <t>ツウショ</t>
    </rPh>
    <rPh sb="28" eb="29">
      <t>ガタ</t>
    </rPh>
    <rPh sb="33" eb="34">
      <t>ヒ</t>
    </rPh>
    <rPh sb="40" eb="42">
      <t>タンイ</t>
    </rPh>
    <rPh sb="43" eb="44">
      <t>ツキ</t>
    </rPh>
    <phoneticPr fontId="3"/>
  </si>
  <si>
    <t>サービス提供体制強化加算（Ⅱ）</t>
    <rPh sb="4" eb="6">
      <t>テイキョウ</t>
    </rPh>
    <rPh sb="6" eb="8">
      <t>タイセイ</t>
    </rPh>
    <rPh sb="8" eb="10">
      <t>キョウカ</t>
    </rPh>
    <rPh sb="10" eb="12">
      <t>カサン</t>
    </rPh>
    <phoneticPr fontId="3"/>
  </si>
  <si>
    <t>【通所型サービス費Ⅰ】　72単位/月　　　　　　　　【通所型サービス費Ⅱ】  144単位/月</t>
    <rPh sb="1" eb="3">
      <t>ツウショ</t>
    </rPh>
    <rPh sb="3" eb="4">
      <t>ガタ</t>
    </rPh>
    <rPh sb="8" eb="9">
      <t>ヒ</t>
    </rPh>
    <rPh sb="14" eb="16">
      <t>タンイ</t>
    </rPh>
    <rPh sb="17" eb="18">
      <t>ツキ</t>
    </rPh>
    <rPh sb="27" eb="29">
      <t>ツウショ</t>
    </rPh>
    <rPh sb="29" eb="30">
      <t>ガタ</t>
    </rPh>
    <rPh sb="34" eb="35">
      <t>ヒ</t>
    </rPh>
    <rPh sb="42" eb="44">
      <t>タンイ</t>
    </rPh>
    <rPh sb="45" eb="46">
      <t>ツキ</t>
    </rPh>
    <phoneticPr fontId="3"/>
  </si>
  <si>
    <t>サービス提供体制強化加算（Ⅲ）</t>
    <rPh sb="4" eb="6">
      <t>テイキョウ</t>
    </rPh>
    <rPh sb="6" eb="8">
      <t>タイセイ</t>
    </rPh>
    <rPh sb="8" eb="10">
      <t>キョウカ</t>
    </rPh>
    <rPh sb="10" eb="12">
      <t>カサン</t>
    </rPh>
    <phoneticPr fontId="3"/>
  </si>
  <si>
    <t>【通所型サービス費Ⅰ】　24単位/月　　　　　　　【通所型サービス費Ⅱ】　48単位/月</t>
    <rPh sb="1" eb="3">
      <t>ツウショ</t>
    </rPh>
    <rPh sb="3" eb="4">
      <t>ガタ</t>
    </rPh>
    <rPh sb="8" eb="9">
      <t>ヒ</t>
    </rPh>
    <rPh sb="14" eb="16">
      <t>タンイ</t>
    </rPh>
    <rPh sb="17" eb="18">
      <t>ツキ</t>
    </rPh>
    <rPh sb="26" eb="28">
      <t>ツウショ</t>
    </rPh>
    <rPh sb="28" eb="29">
      <t>ガタ</t>
    </rPh>
    <rPh sb="33" eb="34">
      <t>ヒ</t>
    </rPh>
    <rPh sb="39" eb="41">
      <t>タンイ</t>
    </rPh>
    <rPh sb="42" eb="43">
      <t>ツキ</t>
    </rPh>
    <phoneticPr fontId="3"/>
  </si>
  <si>
    <t>科学的介護推進体制加算</t>
    <rPh sb="0" eb="3">
      <t>カガクテキ</t>
    </rPh>
    <rPh sb="3" eb="9">
      <t>カイゴスイシンタイセイ</t>
    </rPh>
    <rPh sb="9" eb="11">
      <t>カサン</t>
    </rPh>
    <phoneticPr fontId="2"/>
  </si>
  <si>
    <t>40単位/月</t>
    <rPh sb="2" eb="4">
      <t>タンイ</t>
    </rPh>
    <rPh sb="5" eb="6">
      <t>ツキ</t>
    </rPh>
    <phoneticPr fontId="3"/>
  </si>
  <si>
    <t>令和８年５月３１日まで</t>
    <rPh sb="0" eb="2">
      <t>レイワ</t>
    </rPh>
    <rPh sb="3" eb="4">
      <t>ネン</t>
    </rPh>
    <rPh sb="5" eb="6">
      <t>ガツ</t>
    </rPh>
    <rPh sb="8" eb="9">
      <t>ニチ</t>
    </rPh>
    <phoneticPr fontId="2"/>
  </si>
  <si>
    <t>介護職員等処遇改善加算（Ⅰ）</t>
    <rPh sb="0" eb="11">
      <t>カイゴショクイントウショグウカイゼンカサン</t>
    </rPh>
    <phoneticPr fontId="2"/>
  </si>
  <si>
    <t>該当</t>
  </si>
  <si>
    <t>非該当</t>
  </si>
  <si>
    <t>介護職員等処遇改善加算（Ⅱ）</t>
    <phoneticPr fontId="2"/>
  </si>
  <si>
    <t>介護職員等処遇改善加算（Ⅲ）</t>
    <phoneticPr fontId="2"/>
  </si>
  <si>
    <t>介護職員等処遇改善加算（Ⅳ）</t>
    <phoneticPr fontId="2"/>
  </si>
  <si>
    <t>令和８年６月１日以降</t>
    <rPh sb="0" eb="2">
      <t>レイワ</t>
    </rPh>
    <rPh sb="3" eb="4">
      <t>ネン</t>
    </rPh>
    <rPh sb="5" eb="6">
      <t>ガツ</t>
    </rPh>
    <rPh sb="7" eb="8">
      <t>ニチ</t>
    </rPh>
    <rPh sb="8" eb="10">
      <t>イコウ</t>
    </rPh>
    <phoneticPr fontId="2"/>
  </si>
  <si>
    <t>介護職員等処遇改善加算（Ⅰ）イ</t>
    <phoneticPr fontId="2"/>
  </si>
  <si>
    <t>介護職員等処遇改善加算（Ⅰ）ロ</t>
    <phoneticPr fontId="2"/>
  </si>
  <si>
    <t>介護職員等処遇改善加算（Ⅱ）イ</t>
    <phoneticPr fontId="2"/>
  </si>
  <si>
    <t>介護職員等処遇改善加算（Ⅱ）ロ</t>
    <phoneticPr fontId="2"/>
  </si>
  <si>
    <t>名簿兼勤務表</t>
    <rPh sb="0" eb="2">
      <t>メイボ</t>
    </rPh>
    <rPh sb="2" eb="3">
      <t>ケン</t>
    </rPh>
    <rPh sb="3" eb="5">
      <t>キンム</t>
    </rPh>
    <rPh sb="5" eb="6">
      <t>ヒョウ</t>
    </rPh>
    <phoneticPr fontId="3"/>
  </si>
  <si>
    <t>（令和8年 月末）</t>
    <rPh sb="1" eb="2">
      <t>レイ</t>
    </rPh>
    <rPh sb="2" eb="3">
      <t>カズ</t>
    </rPh>
    <rPh sb="4" eb="5">
      <t>ネン</t>
    </rPh>
    <rPh sb="6" eb="7">
      <t>ツキ</t>
    </rPh>
    <rPh sb="7" eb="8">
      <t>マツ</t>
    </rPh>
    <phoneticPr fontId="3"/>
  </si>
  <si>
    <t>事業所名</t>
    <rPh sb="0" eb="3">
      <t>ジギョウショ</t>
    </rPh>
    <rPh sb="3" eb="4">
      <t>メイ</t>
    </rPh>
    <phoneticPr fontId="2"/>
  </si>
  <si>
    <t>地域密着型通所介護</t>
    <rPh sb="0" eb="2">
      <t>チイキ</t>
    </rPh>
    <rPh sb="2" eb="4">
      <t>ミッチャク</t>
    </rPh>
    <rPh sb="4" eb="5">
      <t>カタ</t>
    </rPh>
    <rPh sb="5" eb="7">
      <t>ツウショ</t>
    </rPh>
    <rPh sb="7" eb="9">
      <t>カイゴ</t>
    </rPh>
    <phoneticPr fontId="3"/>
  </si>
  <si>
    <t>氏  　　名</t>
    <rPh sb="0" eb="1">
      <t>シ</t>
    </rPh>
    <rPh sb="5" eb="6">
      <t>メイ</t>
    </rPh>
    <phoneticPr fontId="3"/>
  </si>
  <si>
    <t>資　格</t>
    <rPh sb="0" eb="1">
      <t>シ</t>
    </rPh>
    <rPh sb="2" eb="3">
      <t>カク</t>
    </rPh>
    <phoneticPr fontId="3"/>
  </si>
  <si>
    <t>資格取得年月日</t>
    <rPh sb="0" eb="2">
      <t>シカク</t>
    </rPh>
    <rPh sb="2" eb="4">
      <t>シュトク</t>
    </rPh>
    <rPh sb="4" eb="7">
      <t>ネンガッピ</t>
    </rPh>
    <phoneticPr fontId="3"/>
  </si>
  <si>
    <t>採用年月日</t>
    <rPh sb="0" eb="2">
      <t>サイヨウ</t>
    </rPh>
    <rPh sb="2" eb="5">
      <t>ネンガッピ</t>
    </rPh>
    <phoneticPr fontId="3"/>
  </si>
  <si>
    <t>月合計　　　　　　　　　　　　勤務時間</t>
    <rPh sb="0" eb="1">
      <t>ツキ</t>
    </rPh>
    <rPh sb="1" eb="3">
      <t>ゴウケイ</t>
    </rPh>
    <rPh sb="15" eb="17">
      <t>キンム</t>
    </rPh>
    <rPh sb="17" eb="19">
      <t>ジカン</t>
    </rPh>
    <phoneticPr fontId="3"/>
  </si>
  <si>
    <t>介福･１･２･看・社福・介護職員初任者研修・（　　　　　       ）</t>
    <rPh sb="0" eb="1">
      <t>カイ</t>
    </rPh>
    <rPh sb="1" eb="2">
      <t>フク</t>
    </rPh>
    <rPh sb="7" eb="8">
      <t>ミ</t>
    </rPh>
    <rPh sb="9" eb="11">
      <t>シャフク</t>
    </rPh>
    <rPh sb="12" eb="14">
      <t>カイゴ</t>
    </rPh>
    <rPh sb="14" eb="16">
      <t>ショクイン</t>
    </rPh>
    <rPh sb="16" eb="19">
      <t>ショニンシャ</t>
    </rPh>
    <rPh sb="19" eb="21">
      <t>ケンシュウ</t>
    </rPh>
    <phoneticPr fontId="3"/>
  </si>
  <si>
    <t>　　　　　年　　月　　日</t>
    <rPh sb="5" eb="6">
      <t>トシ</t>
    </rPh>
    <rPh sb="8" eb="9">
      <t>ツキ</t>
    </rPh>
    <rPh sb="11" eb="12">
      <t>ヒ</t>
    </rPh>
    <phoneticPr fontId="3"/>
  </si>
  <si>
    <t>時間</t>
    <rPh sb="0" eb="2">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</si>
</sst>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h:mm;@"/>
    <numFmt numFmtId="178" formatCode="#,##0.0#"/>
    <numFmt numFmtId="179" formatCode="0_ "/>
  </numFmts>
  <fonts count="41"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9"/>
      <name val="BIZ UD明朝 Medium"/>
      <family val="1"/>
      <charset val="128"/>
    </font>
    <font>
      <sz val="11"/>
      <color theme="1"/>
      <name val="BIZ UD明朝 Medium"/>
      <family val="1"/>
      <charset val="128"/>
    </font>
    <font>
      <b/>
      <sz val="9"/>
      <color theme="1"/>
      <name val="ＭＳ 明朝"/>
      <family val="1"/>
      <charset val="128"/>
    </font>
    <font>
      <sz val="8.6999999999999993"/>
      <name val="BIZ UD明朝 Medium"/>
      <family val="1"/>
      <charset val="128"/>
    </font>
    <font>
      <strike/>
      <sz val="9"/>
      <name val="BIZ UD明朝 Medium"/>
      <family val="1"/>
      <charset val="128"/>
    </font>
    <font>
      <u/>
      <sz val="9"/>
      <name val="BIZ UD明朝 Medium"/>
      <family val="1"/>
      <charset val="128"/>
    </font>
    <font>
      <sz val="11"/>
      <name val="ＭＳ Ｐゴシック"/>
      <family val="3"/>
      <charset val="128"/>
    </font>
    <font>
      <b/>
      <sz val="20"/>
      <name val="BIZ UD明朝 Medium"/>
      <family val="1"/>
      <charset val="128"/>
    </font>
    <font>
      <sz val="12"/>
      <name val="BIZ UD明朝 Medium"/>
      <family val="1"/>
      <charset val="128"/>
    </font>
    <font>
      <b/>
      <sz val="14"/>
      <name val="BIZ UD明朝 Medium"/>
      <family val="1"/>
      <charset val="128"/>
    </font>
    <font>
      <b/>
      <sz val="18"/>
      <name val="BIZ UD明朝 Medium"/>
      <family val="1"/>
      <charset val="128"/>
    </font>
    <font>
      <sz val="20"/>
      <name val="BIZ UD明朝 Medium"/>
      <family val="1"/>
      <charset val="128"/>
    </font>
    <font>
      <b/>
      <sz val="12"/>
      <name val="BIZ UD明朝 Medium"/>
      <family val="1"/>
      <charset val="128"/>
    </font>
    <font>
      <sz val="11"/>
      <name val="BIZ UD明朝 Medium"/>
      <family val="1"/>
      <charset val="128"/>
    </font>
    <font>
      <sz val="10"/>
      <name val="BIZ UD明朝 Medium"/>
      <family val="1"/>
      <charset val="128"/>
    </font>
    <font>
      <sz val="8"/>
      <name val="BIZ UD明朝 Medium"/>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indexed="22"/>
        <bgColor indexed="64"/>
      </patternFill>
    </fill>
  </fills>
  <borders count="16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hair">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diagonalDown="1">
      <left style="thin">
        <color indexed="64"/>
      </left>
      <right style="thin">
        <color indexed="64"/>
      </right>
      <top style="hair">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thin">
        <color indexed="64"/>
      </right>
      <top style="hair">
        <color indexed="64"/>
      </top>
      <bottom style="thin">
        <color indexed="64"/>
      </bottom>
      <diagonal style="thin">
        <color indexed="64"/>
      </diagonal>
    </border>
    <border>
      <left/>
      <right/>
      <top style="hair">
        <color indexed="64"/>
      </top>
      <bottom style="hair">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style="thin">
        <color indexed="64"/>
      </top>
      <bottom style="medium">
        <color indexed="64"/>
      </bottom>
      <diagonal/>
    </border>
    <border>
      <left/>
      <right style="hair">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s>
  <cellStyleXfs count="5">
    <xf numFmtId="0" fontId="0" fillId="0" borderId="0">
      <alignment vertical="center"/>
    </xf>
    <xf numFmtId="38" fontId="14" fillId="0" borderId="0" applyFont="0" applyFill="0" applyBorder="0" applyAlignment="0" applyProtection="0">
      <alignment vertical="center"/>
    </xf>
    <xf numFmtId="0" fontId="31" fillId="0" borderId="0">
      <alignment vertical="center"/>
    </xf>
    <xf numFmtId="0" fontId="31" fillId="0" borderId="0">
      <alignment vertical="center"/>
    </xf>
    <xf numFmtId="0" fontId="31" fillId="0" borderId="0"/>
  </cellStyleXfs>
  <cellXfs count="954">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8" fillId="3" borderId="12" xfId="0" applyFont="1" applyFill="1" applyBorder="1" applyAlignment="1" applyProtection="1">
      <alignment horizontal="center" vertical="center"/>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xf numFmtId="0" fontId="25" fillId="0" borderId="29" xfId="0" applyFont="1" applyBorder="1" applyAlignment="1">
      <alignment horizontal="center" vertical="center"/>
    </xf>
    <xf numFmtId="0" fontId="25" fillId="0" borderId="0" xfId="0" applyFont="1" applyAlignment="1">
      <alignment horizontal="center" vertical="center"/>
    </xf>
    <xf numFmtId="0" fontId="25" fillId="0" borderId="0" xfId="0" applyFont="1">
      <alignment vertical="center"/>
    </xf>
    <xf numFmtId="0" fontId="25" fillId="0" borderId="40" xfId="0" applyFont="1" applyBorder="1" applyAlignment="1">
      <alignment horizontal="center" vertical="center" textRotation="255"/>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5" fillId="0" borderId="12" xfId="0" applyFont="1" applyBorder="1" applyAlignment="1">
      <alignment horizontal="center" vertical="center" textRotation="255"/>
    </xf>
    <xf numFmtId="0" fontId="25" fillId="0" borderId="39" xfId="0" applyFont="1" applyBorder="1" applyAlignment="1">
      <alignment horizontal="center" vertical="center" textRotation="255"/>
    </xf>
    <xf numFmtId="0" fontId="25" fillId="0" borderId="9" xfId="0" applyFont="1" applyBorder="1" applyAlignment="1">
      <alignment horizontal="center" vertical="center"/>
    </xf>
    <xf numFmtId="0" fontId="25" fillId="0" borderId="0" xfId="0" applyFont="1" applyAlignment="1">
      <alignment horizontal="center" vertical="center"/>
    </xf>
    <xf numFmtId="0" fontId="25" fillId="0" borderId="32" xfId="0" applyFont="1" applyBorder="1" applyAlignment="1">
      <alignment horizontal="center" vertical="center"/>
    </xf>
    <xf numFmtId="0" fontId="25" fillId="0" borderId="23" xfId="0" applyFont="1" applyBorder="1" applyAlignment="1">
      <alignment horizontal="center" vertical="center" textRotation="255"/>
    </xf>
    <xf numFmtId="0" fontId="25" fillId="0" borderId="25" xfId="0" applyFont="1" applyBorder="1" applyAlignment="1">
      <alignment horizontal="center" vertical="center"/>
    </xf>
    <xf numFmtId="0" fontId="25" fillId="0" borderId="24" xfId="0" applyFont="1" applyBorder="1" applyAlignment="1">
      <alignment horizontal="center" vertical="center"/>
    </xf>
    <xf numFmtId="0" fontId="25" fillId="0" borderId="40" xfId="0" applyFont="1" applyBorder="1" applyAlignment="1">
      <alignment horizontal="center" vertical="top" textRotation="255"/>
    </xf>
    <xf numFmtId="0" fontId="25" fillId="0" borderId="34" xfId="0" applyFont="1" applyBorder="1" applyAlignment="1">
      <alignment horizontal="left" vertical="top" wrapText="1"/>
    </xf>
    <xf numFmtId="0" fontId="25" fillId="0" borderId="35" xfId="0" applyFont="1" applyBorder="1" applyAlignment="1">
      <alignment horizontal="left" vertical="top" wrapText="1"/>
    </xf>
    <xf numFmtId="0" fontId="25" fillId="0" borderId="36" xfId="0" applyFont="1" applyBorder="1" applyAlignment="1">
      <alignment horizontal="left" vertical="top" wrapText="1"/>
    </xf>
    <xf numFmtId="0" fontId="25" fillId="0" borderId="34" xfId="0" applyFont="1" applyBorder="1" applyAlignment="1">
      <alignment horizontal="left" vertical="top"/>
    </xf>
    <xf numFmtId="0" fontId="25" fillId="0" borderId="36" xfId="0" applyFont="1" applyBorder="1" applyAlignment="1">
      <alignment horizontal="left" vertical="top"/>
    </xf>
    <xf numFmtId="0" fontId="25" fillId="0" borderId="40" xfId="0" applyFont="1" applyBorder="1" applyAlignment="1">
      <alignment horizontal="center" vertical="top"/>
    </xf>
    <xf numFmtId="0" fontId="25" fillId="0" borderId="12" xfId="0" applyFont="1" applyBorder="1" applyAlignment="1">
      <alignment horizontal="center" vertical="top"/>
    </xf>
    <xf numFmtId="0" fontId="25" fillId="0" borderId="39" xfId="0" applyFont="1" applyBorder="1" applyAlignment="1">
      <alignment horizontal="center" vertical="top" textRotation="255"/>
    </xf>
    <xf numFmtId="0" fontId="25" fillId="0" borderId="9" xfId="0" applyFont="1" applyBorder="1" applyAlignment="1">
      <alignment horizontal="left" vertical="top" wrapText="1"/>
    </xf>
    <xf numFmtId="0" fontId="25" fillId="0" borderId="0" xfId="0" applyFont="1" applyAlignment="1">
      <alignment horizontal="left" vertical="top" wrapText="1"/>
    </xf>
    <xf numFmtId="0" fontId="25" fillId="0" borderId="32" xfId="0" applyFont="1" applyBorder="1" applyAlignment="1">
      <alignment horizontal="left" vertical="top" wrapText="1"/>
    </xf>
    <xf numFmtId="0" fontId="25" fillId="0" borderId="9" xfId="0" applyFont="1" applyBorder="1" applyAlignment="1">
      <alignment horizontal="left" vertical="top"/>
    </xf>
    <xf numFmtId="0" fontId="25" fillId="0" borderId="32" xfId="0" applyFont="1" applyBorder="1" applyAlignment="1">
      <alignment horizontal="left" vertical="top"/>
    </xf>
    <xf numFmtId="0" fontId="25" fillId="0" borderId="39" xfId="0" applyFont="1" applyBorder="1" applyAlignment="1">
      <alignment horizontal="center" vertical="top"/>
    </xf>
    <xf numFmtId="0" fontId="25" fillId="0" borderId="23" xfId="0" applyFont="1" applyBorder="1" applyAlignment="1">
      <alignment horizontal="center" vertical="top" textRotation="255"/>
    </xf>
    <xf numFmtId="0" fontId="25" fillId="0" borderId="25" xfId="0" applyFont="1" applyBorder="1" applyAlignment="1">
      <alignment horizontal="left" vertical="top" wrapText="1"/>
    </xf>
    <xf numFmtId="0" fontId="25" fillId="0" borderId="29" xfId="0" applyFont="1" applyBorder="1" applyAlignment="1">
      <alignment horizontal="left" vertical="top" wrapText="1"/>
    </xf>
    <xf numFmtId="0" fontId="25" fillId="0" borderId="24" xfId="0" applyFont="1" applyBorder="1" applyAlignment="1">
      <alignment horizontal="left" vertical="top" wrapText="1"/>
    </xf>
    <xf numFmtId="0" fontId="25" fillId="0" borderId="25" xfId="0" applyFont="1" applyBorder="1" applyAlignment="1">
      <alignment horizontal="left" vertical="top"/>
    </xf>
    <xf numFmtId="0" fontId="25" fillId="0" borderId="24" xfId="0" applyFont="1" applyBorder="1" applyAlignment="1">
      <alignment horizontal="left" vertical="top"/>
    </xf>
    <xf numFmtId="0" fontId="25" fillId="0" borderId="23" xfId="0" applyFont="1" applyBorder="1" applyAlignment="1">
      <alignment horizontal="center" vertical="top"/>
    </xf>
    <xf numFmtId="0" fontId="25" fillId="0" borderId="130" xfId="0" applyFont="1" applyBorder="1" applyAlignment="1">
      <alignment horizontal="left" vertical="top" wrapText="1"/>
    </xf>
    <xf numFmtId="0" fontId="25" fillId="0" borderId="131" xfId="0" applyFont="1" applyBorder="1" applyAlignment="1">
      <alignment horizontal="left" vertical="top" wrapText="1"/>
    </xf>
    <xf numFmtId="0" fontId="25" fillId="0" borderId="132" xfId="0" applyFont="1" applyBorder="1" applyAlignment="1">
      <alignment horizontal="left" vertical="top" wrapText="1"/>
    </xf>
    <xf numFmtId="0" fontId="25" fillId="0" borderId="133" xfId="0" applyFont="1" applyBorder="1" applyAlignment="1">
      <alignment horizontal="center" vertical="top"/>
    </xf>
    <xf numFmtId="0" fontId="25" fillId="0" borderId="134" xfId="0" applyFont="1" applyBorder="1" applyAlignment="1">
      <alignment horizontal="left" vertical="top" wrapText="1"/>
    </xf>
    <xf numFmtId="0" fontId="25" fillId="0" borderId="135" xfId="0" applyFont="1" applyBorder="1" applyAlignment="1">
      <alignment horizontal="left" vertical="top" wrapText="1"/>
    </xf>
    <xf numFmtId="0" fontId="25" fillId="0" borderId="136" xfId="0" applyFont="1" applyBorder="1" applyAlignment="1">
      <alignment horizontal="left" vertical="top" wrapText="1"/>
    </xf>
    <xf numFmtId="0" fontId="25" fillId="0" borderId="137" xfId="0" applyFont="1" applyBorder="1" applyAlignment="1">
      <alignment horizontal="center" vertical="top"/>
    </xf>
    <xf numFmtId="0" fontId="25" fillId="0" borderId="138" xfId="0" applyFont="1" applyBorder="1" applyAlignment="1">
      <alignment horizontal="center" vertical="top"/>
    </xf>
    <xf numFmtId="0" fontId="25" fillId="0" borderId="39" xfId="0" applyFont="1" applyBorder="1" applyAlignment="1">
      <alignment horizontal="center" vertical="center"/>
    </xf>
    <xf numFmtId="0" fontId="25" fillId="0" borderId="9" xfId="0" applyFont="1" applyBorder="1" applyAlignment="1">
      <alignment horizontal="left" vertical="top" wrapText="1"/>
    </xf>
    <xf numFmtId="0" fontId="25" fillId="0" borderId="32" xfId="0" applyFont="1" applyBorder="1" applyAlignment="1">
      <alignment horizontal="left" vertical="top" wrapText="1"/>
    </xf>
    <xf numFmtId="0" fontId="25" fillId="0" borderId="25" xfId="0" applyFont="1" applyBorder="1" applyAlignment="1">
      <alignment horizontal="left" vertical="top" wrapText="1"/>
    </xf>
    <xf numFmtId="0" fontId="25" fillId="0" borderId="24" xfId="0" applyFont="1" applyBorder="1" applyAlignment="1">
      <alignment horizontal="left" vertical="top" wrapText="1"/>
    </xf>
    <xf numFmtId="0" fontId="25" fillId="0" borderId="23" xfId="0" applyFont="1" applyBorder="1" applyAlignment="1">
      <alignment horizontal="center" vertical="center"/>
    </xf>
    <xf numFmtId="0" fontId="25" fillId="0" borderId="9" xfId="0" applyFont="1" applyBorder="1" applyAlignment="1">
      <alignment vertical="top" wrapText="1"/>
    </xf>
    <xf numFmtId="0" fontId="25" fillId="0" borderId="0" xfId="0" applyFont="1" applyAlignment="1">
      <alignment vertical="top" wrapText="1"/>
    </xf>
    <xf numFmtId="0" fontId="25" fillId="0" borderId="32" xfId="0" applyFont="1" applyBorder="1" applyAlignment="1">
      <alignment vertical="top" wrapText="1"/>
    </xf>
    <xf numFmtId="0" fontId="25" fillId="0" borderId="39" xfId="0" applyFont="1" applyBorder="1" applyAlignment="1">
      <alignment horizontal="center" vertical="top"/>
    </xf>
    <xf numFmtId="0" fontId="25" fillId="0" borderId="25" xfId="0" applyFont="1" applyBorder="1" applyAlignment="1">
      <alignment vertical="top" wrapText="1"/>
    </xf>
    <xf numFmtId="0" fontId="25" fillId="0" borderId="29" xfId="0" applyFont="1" applyBorder="1" applyAlignment="1">
      <alignment vertical="top" wrapText="1"/>
    </xf>
    <xf numFmtId="0" fontId="25" fillId="0" borderId="24" xfId="0" applyFont="1" applyBorder="1" applyAlignment="1">
      <alignment vertical="top" wrapText="1"/>
    </xf>
    <xf numFmtId="0" fontId="25" fillId="0" borderId="23" xfId="0" applyFont="1" applyBorder="1" applyAlignment="1">
      <alignment horizontal="center" vertical="top"/>
    </xf>
    <xf numFmtId="0" fontId="25" fillId="0" borderId="34" xfId="0" applyFont="1" applyBorder="1" applyAlignment="1">
      <alignment horizontal="left" vertical="center" wrapText="1"/>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0" fontId="25" fillId="0" borderId="9" xfId="0" applyFont="1" applyBorder="1" applyAlignment="1">
      <alignment horizontal="left" vertical="center" wrapText="1"/>
    </xf>
    <xf numFmtId="0" fontId="25" fillId="0" borderId="0" xfId="0" applyFont="1" applyAlignment="1">
      <alignment horizontal="left" vertical="center" wrapText="1"/>
    </xf>
    <xf numFmtId="0" fontId="25" fillId="0" borderId="32" xfId="0" applyFont="1" applyBorder="1" applyAlignment="1">
      <alignment horizontal="left" vertical="center" wrapText="1"/>
    </xf>
    <xf numFmtId="0" fontId="25" fillId="0" borderId="0" xfId="0" applyFont="1" applyAlignment="1">
      <alignment horizontal="left" vertical="top" wrapText="1"/>
    </xf>
    <xf numFmtId="0" fontId="25" fillId="0" borderId="139" xfId="0" applyFont="1" applyBorder="1" applyAlignment="1">
      <alignment horizontal="center" vertical="top"/>
    </xf>
    <xf numFmtId="0" fontId="25" fillId="0" borderId="140" xfId="0" applyFont="1" applyBorder="1" applyAlignment="1">
      <alignment horizontal="center" vertical="top"/>
    </xf>
    <xf numFmtId="0" fontId="25" fillId="0" borderId="141" xfId="0" applyFont="1" applyBorder="1" applyAlignment="1">
      <alignment horizontal="center" vertical="top"/>
    </xf>
    <xf numFmtId="0" fontId="25" fillId="0" borderId="142" xfId="0" applyFont="1" applyBorder="1" applyAlignment="1">
      <alignment horizontal="center" vertical="top"/>
    </xf>
    <xf numFmtId="0" fontId="25" fillId="0" borderId="143" xfId="0" applyFont="1" applyBorder="1" applyAlignment="1">
      <alignment horizontal="center" vertical="top"/>
    </xf>
    <xf numFmtId="0" fontId="25" fillId="0" borderId="134" xfId="0" applyFont="1" applyBorder="1" applyAlignment="1">
      <alignment horizontal="left" vertical="top"/>
    </xf>
    <xf numFmtId="0" fontId="25" fillId="0" borderId="136" xfId="0" applyFont="1" applyBorder="1" applyAlignment="1">
      <alignment horizontal="left" vertical="top"/>
    </xf>
    <xf numFmtId="0" fontId="25" fillId="0" borderId="130" xfId="0" applyFont="1" applyBorder="1" applyAlignment="1">
      <alignment horizontal="left" vertical="top"/>
    </xf>
    <xf numFmtId="0" fontId="25" fillId="0" borderId="132" xfId="0" applyFont="1" applyBorder="1" applyAlignment="1">
      <alignment horizontal="left" vertical="top"/>
    </xf>
    <xf numFmtId="0" fontId="25" fillId="0" borderId="144" xfId="0" applyFont="1" applyBorder="1" applyAlignment="1">
      <alignment horizontal="center" vertical="top"/>
    </xf>
    <xf numFmtId="0" fontId="25" fillId="0" borderId="145" xfId="0" applyFont="1" applyBorder="1" applyAlignment="1">
      <alignment horizontal="center" vertical="center"/>
    </xf>
    <xf numFmtId="0" fontId="25" fillId="0" borderId="146" xfId="0" applyFont="1" applyBorder="1" applyAlignment="1">
      <alignment horizontal="center" vertical="center"/>
    </xf>
    <xf numFmtId="0" fontId="25" fillId="0" borderId="141" xfId="0" applyFont="1" applyBorder="1" applyAlignment="1">
      <alignment horizontal="center" vertical="center"/>
    </xf>
    <xf numFmtId="0" fontId="25" fillId="0" borderId="140" xfId="0" applyFont="1" applyBorder="1" applyAlignment="1">
      <alignment horizontal="center" vertical="center"/>
    </xf>
    <xf numFmtId="0" fontId="25" fillId="0" borderId="142" xfId="0" applyFont="1" applyBorder="1" applyAlignment="1">
      <alignment horizontal="center" vertical="center"/>
    </xf>
    <xf numFmtId="0" fontId="25" fillId="0" borderId="139" xfId="0" applyFont="1" applyBorder="1" applyAlignment="1">
      <alignment horizontal="center" vertical="center"/>
    </xf>
    <xf numFmtId="0" fontId="25" fillId="0" borderId="147" xfId="0" applyFont="1" applyBorder="1" applyAlignment="1">
      <alignment horizontal="center" vertical="center"/>
    </xf>
    <xf numFmtId="0" fontId="25" fillId="0" borderId="143" xfId="0" applyFont="1" applyBorder="1" applyAlignment="1">
      <alignment horizontal="center" vertical="center"/>
    </xf>
    <xf numFmtId="0" fontId="25" fillId="0" borderId="135" xfId="0" applyFont="1" applyBorder="1" applyAlignment="1">
      <alignment horizontal="left" vertical="top"/>
    </xf>
    <xf numFmtId="0" fontId="25" fillId="0" borderId="0" xfId="0" applyFont="1" applyAlignment="1">
      <alignment horizontal="left" vertical="top"/>
    </xf>
    <xf numFmtId="0" fontId="25" fillId="0" borderId="131" xfId="0" applyFont="1" applyBorder="1" applyAlignment="1">
      <alignment horizontal="left" vertical="top"/>
    </xf>
    <xf numFmtId="0" fontId="25" fillId="0" borderId="145" xfId="0" applyFont="1" applyBorder="1" applyAlignment="1">
      <alignment horizontal="center" vertical="top"/>
    </xf>
    <xf numFmtId="0" fontId="25" fillId="0" borderId="146" xfId="0" applyFont="1" applyBorder="1" applyAlignment="1">
      <alignment horizontal="center" vertical="top"/>
    </xf>
    <xf numFmtId="0" fontId="0" fillId="0" borderId="136" xfId="0" applyBorder="1" applyAlignment="1">
      <alignment horizontal="left" vertical="top" wrapText="1"/>
    </xf>
    <xf numFmtId="0" fontId="0" fillId="0" borderId="9" xfId="0" applyBorder="1" applyAlignment="1">
      <alignment horizontal="left" vertical="top" wrapText="1"/>
    </xf>
    <xf numFmtId="0" fontId="0" fillId="0" borderId="32" xfId="0" applyBorder="1" applyAlignment="1">
      <alignment horizontal="left" vertical="top" wrapText="1"/>
    </xf>
    <xf numFmtId="0" fontId="0" fillId="0" borderId="130" xfId="0" applyBorder="1" applyAlignment="1">
      <alignment horizontal="left" vertical="top" wrapText="1"/>
    </xf>
    <xf numFmtId="0" fontId="0" fillId="0" borderId="132" xfId="0" applyBorder="1" applyAlignment="1">
      <alignment horizontal="left" vertical="top" wrapText="1"/>
    </xf>
    <xf numFmtId="0" fontId="0" fillId="0" borderId="39" xfId="0" applyBorder="1" applyAlignment="1">
      <alignment horizontal="center" vertical="top" textRotation="255"/>
    </xf>
    <xf numFmtId="0" fontId="0" fillId="0" borderId="23" xfId="0" applyBorder="1" applyAlignment="1">
      <alignment horizontal="center" vertical="top" textRotation="255"/>
    </xf>
    <xf numFmtId="0" fontId="25" fillId="0" borderId="137" xfId="0" applyFont="1" applyBorder="1" applyAlignment="1">
      <alignment horizontal="center" vertical="top"/>
    </xf>
    <xf numFmtId="0" fontId="25" fillId="0" borderId="134" xfId="0" applyFont="1" applyBorder="1" applyAlignment="1">
      <alignment vertical="top"/>
    </xf>
    <xf numFmtId="0" fontId="25" fillId="0" borderId="136" xfId="0" applyFont="1" applyBorder="1" applyAlignment="1">
      <alignment vertical="top"/>
    </xf>
    <xf numFmtId="0" fontId="25" fillId="0" borderId="9" xfId="0" applyFont="1" applyBorder="1" applyAlignment="1">
      <alignment vertical="top"/>
    </xf>
    <xf numFmtId="0" fontId="25" fillId="0" borderId="32" xfId="0" applyFont="1" applyBorder="1" applyAlignment="1">
      <alignment vertical="top"/>
    </xf>
    <xf numFmtId="0" fontId="25" fillId="0" borderId="134" xfId="0" applyFont="1" applyBorder="1" applyAlignment="1">
      <alignment vertical="top" wrapText="1"/>
    </xf>
    <xf numFmtId="0" fontId="25" fillId="0" borderId="136" xfId="0" applyFont="1" applyBorder="1" applyAlignment="1">
      <alignment vertical="top" wrapText="1"/>
    </xf>
    <xf numFmtId="0" fontId="25" fillId="0" borderId="130" xfId="0" applyFont="1" applyBorder="1" applyAlignment="1">
      <alignment vertical="top" wrapText="1"/>
    </xf>
    <xf numFmtId="0" fontId="25" fillId="0" borderId="132" xfId="0" applyFont="1" applyBorder="1" applyAlignment="1">
      <alignment vertical="top" wrapText="1"/>
    </xf>
    <xf numFmtId="0" fontId="0" fillId="0" borderId="135" xfId="0" applyBorder="1" applyAlignment="1">
      <alignment horizontal="left" vertical="top" wrapText="1"/>
    </xf>
    <xf numFmtId="0" fontId="25" fillId="0" borderId="124" xfId="0" applyFont="1" applyBorder="1" applyAlignment="1">
      <alignment horizontal="center" vertical="top"/>
    </xf>
    <xf numFmtId="0" fontId="0" fillId="0" borderId="0" xfId="0" applyAlignment="1">
      <alignment horizontal="left" vertical="top" wrapText="1"/>
    </xf>
    <xf numFmtId="0" fontId="0" fillId="0" borderId="39" xfId="0" applyBorder="1" applyAlignment="1">
      <alignment horizontal="center" vertical="top"/>
    </xf>
    <xf numFmtId="0" fontId="0" fillId="0" borderId="131" xfId="0" applyBorder="1" applyAlignment="1">
      <alignment horizontal="left" vertical="top" wrapText="1"/>
    </xf>
    <xf numFmtId="0" fontId="0" fillId="0" borderId="133" xfId="0" applyBorder="1" applyAlignment="1">
      <alignment horizontal="center" vertical="top"/>
    </xf>
    <xf numFmtId="0" fontId="25" fillId="0" borderId="135" xfId="0" applyFont="1" applyBorder="1" applyAlignment="1">
      <alignment vertical="top" wrapText="1"/>
    </xf>
    <xf numFmtId="0" fontId="25" fillId="0" borderId="34" xfId="0" applyFont="1" applyBorder="1" applyAlignment="1">
      <alignment vertical="top" wrapText="1"/>
    </xf>
    <xf numFmtId="0" fontId="25" fillId="0" borderId="35" xfId="0" applyFont="1" applyBorder="1" applyAlignment="1">
      <alignment vertical="top" wrapText="1"/>
    </xf>
    <xf numFmtId="0" fontId="25" fillId="0" borderId="36" xfId="0" applyFont="1" applyBorder="1" applyAlignment="1">
      <alignment vertical="top" wrapText="1"/>
    </xf>
    <xf numFmtId="0" fontId="25" fillId="0" borderId="34" xfId="0" applyFont="1" applyBorder="1" applyAlignment="1">
      <alignment vertical="top"/>
    </xf>
    <xf numFmtId="0" fontId="25" fillId="0" borderId="36" xfId="0" applyFont="1" applyBorder="1" applyAlignment="1">
      <alignment vertical="top"/>
    </xf>
    <xf numFmtId="0" fontId="25" fillId="0" borderId="131" xfId="0" applyFont="1" applyBorder="1" applyAlignment="1">
      <alignment vertical="top" wrapText="1"/>
    </xf>
    <xf numFmtId="0" fontId="25" fillId="0" borderId="130" xfId="0" applyFont="1" applyBorder="1" applyAlignment="1">
      <alignment vertical="top"/>
    </xf>
    <xf numFmtId="0" fontId="25" fillId="0" borderId="132" xfId="0" applyFont="1" applyBorder="1" applyAlignment="1">
      <alignment vertical="top"/>
    </xf>
    <xf numFmtId="0" fontId="25" fillId="0" borderId="25" xfId="0" applyFont="1" applyBorder="1" applyAlignment="1">
      <alignment vertical="top"/>
    </xf>
    <xf numFmtId="0" fontId="25" fillId="0" borderId="24" xfId="0" applyFont="1" applyBorder="1" applyAlignment="1">
      <alignment vertical="top"/>
    </xf>
    <xf numFmtId="0" fontId="25" fillId="0" borderId="40" xfId="0" applyFont="1" applyBorder="1" applyAlignment="1">
      <alignment horizontal="center" vertical="top"/>
    </xf>
    <xf numFmtId="0" fontId="25" fillId="0" borderId="9" xfId="0" applyFont="1" applyBorder="1" applyAlignment="1">
      <alignment horizontal="center" vertical="top" wrapText="1"/>
    </xf>
    <xf numFmtId="0" fontId="25" fillId="0" borderId="32" xfId="0" applyFont="1" applyBorder="1" applyAlignment="1">
      <alignment horizontal="center" vertical="top" wrapText="1"/>
    </xf>
    <xf numFmtId="38" fontId="25" fillId="0" borderId="134" xfId="1" applyFont="1" applyBorder="1" applyAlignment="1">
      <alignment horizontal="left" vertical="top" wrapText="1"/>
    </xf>
    <xf numFmtId="38" fontId="25" fillId="0" borderId="135" xfId="1" applyFont="1" applyBorder="1" applyAlignment="1">
      <alignment horizontal="left" vertical="top" wrapText="1"/>
    </xf>
    <xf numFmtId="38" fontId="25" fillId="0" borderId="136" xfId="1" applyFont="1" applyBorder="1" applyAlignment="1">
      <alignment horizontal="left" vertical="top" wrapText="1"/>
    </xf>
    <xf numFmtId="38" fontId="25" fillId="0" borderId="130" xfId="1" applyFont="1" applyBorder="1" applyAlignment="1">
      <alignment horizontal="left" vertical="top" wrapText="1"/>
    </xf>
    <xf numFmtId="38" fontId="25" fillId="0" borderId="131" xfId="1" applyFont="1" applyBorder="1" applyAlignment="1">
      <alignment horizontal="left" vertical="top" wrapText="1"/>
    </xf>
    <xf numFmtId="38" fontId="25" fillId="0" borderId="132" xfId="1" applyFont="1" applyBorder="1" applyAlignment="1">
      <alignment horizontal="left" vertical="top" wrapText="1"/>
    </xf>
    <xf numFmtId="0" fontId="25" fillId="0" borderId="133" xfId="0" applyFont="1" applyBorder="1" applyAlignment="1">
      <alignment horizontal="center" vertical="top"/>
    </xf>
    <xf numFmtId="38" fontId="25" fillId="0" borderId="9" xfId="1" applyFont="1" applyBorder="1" applyAlignment="1">
      <alignment horizontal="left" vertical="top" wrapText="1"/>
    </xf>
    <xf numFmtId="38" fontId="25" fillId="0" borderId="0" xfId="1" applyFont="1" applyBorder="1" applyAlignment="1">
      <alignment horizontal="left" vertical="top" wrapText="1"/>
    </xf>
    <xf numFmtId="38" fontId="25" fillId="0" borderId="32" xfId="1" applyFont="1" applyBorder="1" applyAlignment="1">
      <alignment horizontal="left" vertical="top" wrapText="1"/>
    </xf>
    <xf numFmtId="38" fontId="25" fillId="0" borderId="25" xfId="1" applyFont="1" applyBorder="1" applyAlignment="1">
      <alignment horizontal="left" vertical="top" wrapText="1"/>
    </xf>
    <xf numFmtId="38" fontId="25" fillId="0" borderId="29" xfId="1" applyFont="1" applyBorder="1" applyAlignment="1">
      <alignment horizontal="left" vertical="top" wrapText="1"/>
    </xf>
    <xf numFmtId="38" fontId="25" fillId="0" borderId="24" xfId="1" applyFont="1" applyBorder="1" applyAlignment="1">
      <alignment horizontal="left" vertical="top" wrapText="1"/>
    </xf>
    <xf numFmtId="0" fontId="25" fillId="0" borderId="25" xfId="0" applyFont="1" applyBorder="1" applyAlignment="1">
      <alignment horizontal="center" vertical="top" wrapText="1"/>
    </xf>
    <xf numFmtId="0" fontId="25" fillId="0" borderId="24" xfId="0" applyFont="1" applyBorder="1" applyAlignment="1">
      <alignment horizontal="center" vertical="top" wrapText="1"/>
    </xf>
    <xf numFmtId="0" fontId="25" fillId="0" borderId="40" xfId="0" applyFont="1" applyBorder="1" applyAlignment="1">
      <alignment horizontal="center" vertical="top" textRotation="255" wrapText="1"/>
    </xf>
    <xf numFmtId="0" fontId="25" fillId="0" borderId="39" xfId="0" applyFont="1" applyBorder="1" applyAlignment="1">
      <alignment horizontal="center" vertical="top" textRotation="255" wrapText="1"/>
    </xf>
    <xf numFmtId="0" fontId="25" fillId="0" borderId="23" xfId="0" applyFont="1" applyBorder="1" applyAlignment="1">
      <alignment horizontal="center" vertical="top" textRotation="255" wrapText="1"/>
    </xf>
    <xf numFmtId="0" fontId="0" fillId="0" borderId="39" xfId="0" applyBorder="1" applyAlignment="1">
      <alignment vertical="top" textRotation="255"/>
    </xf>
    <xf numFmtId="0" fontId="26" fillId="0" borderId="9" xfId="0" applyFont="1" applyBorder="1" applyAlignment="1">
      <alignment horizontal="left" vertical="top" wrapText="1"/>
    </xf>
    <xf numFmtId="0" fontId="26" fillId="0" borderId="0" xfId="0" applyFont="1" applyAlignment="1">
      <alignment horizontal="left" vertical="top" wrapText="1"/>
    </xf>
    <xf numFmtId="0" fontId="26" fillId="0" borderId="32" xfId="0" applyFont="1" applyBorder="1" applyAlignment="1">
      <alignment horizontal="left" vertical="top" wrapText="1"/>
    </xf>
    <xf numFmtId="0" fontId="26" fillId="0" borderId="25" xfId="0" applyFont="1" applyBorder="1" applyAlignment="1">
      <alignment horizontal="left" vertical="top" wrapText="1"/>
    </xf>
    <xf numFmtId="0" fontId="26" fillId="0" borderId="29" xfId="0" applyFont="1" applyBorder="1" applyAlignment="1">
      <alignment horizontal="left" vertical="top" wrapText="1"/>
    </xf>
    <xf numFmtId="0" fontId="26" fillId="0" borderId="24" xfId="0" applyFont="1" applyBorder="1" applyAlignment="1">
      <alignment horizontal="left" vertical="top" wrapText="1"/>
    </xf>
    <xf numFmtId="0" fontId="0" fillId="0" borderId="23" xfId="0" applyBorder="1" applyAlignment="1">
      <alignment vertical="top" textRotation="255"/>
    </xf>
    <xf numFmtId="0" fontId="25" fillId="3" borderId="34" xfId="0" applyFont="1" applyFill="1" applyBorder="1" applyAlignment="1">
      <alignment horizontal="left" vertical="top" wrapText="1"/>
    </xf>
    <xf numFmtId="0" fontId="25" fillId="3" borderId="35" xfId="0" applyFont="1" applyFill="1" applyBorder="1" applyAlignment="1">
      <alignment horizontal="left" vertical="top" wrapText="1"/>
    </xf>
    <xf numFmtId="0" fontId="25" fillId="3" borderId="36" xfId="0" applyFont="1" applyFill="1" applyBorder="1" applyAlignment="1">
      <alignment horizontal="left" vertical="top" wrapText="1"/>
    </xf>
    <xf numFmtId="0" fontId="25" fillId="3" borderId="9" xfId="0" applyFont="1" applyFill="1" applyBorder="1" applyAlignment="1">
      <alignment horizontal="left" vertical="top" wrapText="1"/>
    </xf>
    <xf numFmtId="0" fontId="25" fillId="3" borderId="0" xfId="0" applyFont="1" applyFill="1" applyAlignment="1">
      <alignment horizontal="left" vertical="top" wrapText="1"/>
    </xf>
    <xf numFmtId="0" fontId="25" fillId="3" borderId="32" xfId="0" applyFont="1" applyFill="1" applyBorder="1" applyAlignment="1">
      <alignment horizontal="left" vertical="top" wrapText="1"/>
    </xf>
    <xf numFmtId="0" fontId="25" fillId="3" borderId="130" xfId="0" applyFont="1" applyFill="1" applyBorder="1" applyAlignment="1">
      <alignment horizontal="left" vertical="top" wrapText="1"/>
    </xf>
    <xf numFmtId="0" fontId="25" fillId="3" borderId="131" xfId="0" applyFont="1" applyFill="1" applyBorder="1" applyAlignment="1">
      <alignment horizontal="left" vertical="top" wrapText="1"/>
    </xf>
    <xf numFmtId="0" fontId="25" fillId="3" borderId="132" xfId="0" applyFont="1" applyFill="1" applyBorder="1" applyAlignment="1">
      <alignment horizontal="left" vertical="top" wrapText="1"/>
    </xf>
    <xf numFmtId="0" fontId="25" fillId="3" borderId="134" xfId="0" applyFont="1" applyFill="1" applyBorder="1" applyAlignment="1">
      <alignment horizontal="left" vertical="top" wrapText="1"/>
    </xf>
    <xf numFmtId="0" fontId="25" fillId="3" borderId="135" xfId="0" applyFont="1" applyFill="1" applyBorder="1" applyAlignment="1">
      <alignment horizontal="left" vertical="top" wrapText="1"/>
    </xf>
    <xf numFmtId="0" fontId="25" fillId="3" borderId="136" xfId="0" applyFont="1" applyFill="1" applyBorder="1" applyAlignment="1">
      <alignment horizontal="left" vertical="top" wrapText="1"/>
    </xf>
    <xf numFmtId="0" fontId="28" fillId="3" borderId="9" xfId="0" applyFont="1" applyFill="1" applyBorder="1" applyAlignment="1">
      <alignment horizontal="left" vertical="top" wrapText="1"/>
    </xf>
    <xf numFmtId="0" fontId="28" fillId="3" borderId="0" xfId="0" applyFont="1" applyFill="1" applyAlignment="1">
      <alignment horizontal="left" vertical="top" wrapText="1"/>
    </xf>
    <xf numFmtId="0" fontId="28" fillId="3" borderId="32" xfId="0" applyFont="1" applyFill="1" applyBorder="1" applyAlignment="1">
      <alignment horizontal="left" vertical="top" wrapText="1"/>
    </xf>
    <xf numFmtId="0" fontId="25" fillId="0" borderId="9" xfId="0" applyFont="1" applyBorder="1" applyAlignment="1">
      <alignment vertical="top" wrapText="1"/>
    </xf>
    <xf numFmtId="0" fontId="25" fillId="0" borderId="32" xfId="0" applyFont="1" applyBorder="1" applyAlignment="1">
      <alignment vertical="top" wrapText="1"/>
    </xf>
    <xf numFmtId="0" fontId="28" fillId="3" borderId="25" xfId="0" applyFont="1" applyFill="1" applyBorder="1" applyAlignment="1">
      <alignment horizontal="left" vertical="top" wrapText="1"/>
    </xf>
    <xf numFmtId="0" fontId="28" fillId="3" borderId="29" xfId="0" applyFont="1" applyFill="1" applyBorder="1" applyAlignment="1">
      <alignment horizontal="left" vertical="top" wrapText="1"/>
    </xf>
    <xf numFmtId="0" fontId="28" fillId="3" borderId="24" xfId="0" applyFont="1" applyFill="1" applyBorder="1" applyAlignment="1">
      <alignment horizontal="left" vertical="top" wrapText="1"/>
    </xf>
    <xf numFmtId="0" fontId="25" fillId="0" borderId="25" xfId="0" applyFont="1" applyBorder="1" applyAlignment="1">
      <alignment vertical="top" wrapText="1"/>
    </xf>
    <xf numFmtId="0" fontId="25" fillId="0" borderId="24" xfId="0" applyFont="1" applyBorder="1" applyAlignment="1">
      <alignment vertical="top" wrapText="1"/>
    </xf>
    <xf numFmtId="0" fontId="25" fillId="3" borderId="25" xfId="0" applyFont="1" applyFill="1" applyBorder="1" applyAlignment="1">
      <alignment horizontal="left" vertical="top" wrapText="1"/>
    </xf>
    <xf numFmtId="0" fontId="25" fillId="3" borderId="29" xfId="0" applyFont="1" applyFill="1" applyBorder="1" applyAlignment="1">
      <alignment horizontal="left" vertical="top" wrapText="1"/>
    </xf>
    <xf numFmtId="0" fontId="25" fillId="3" borderId="24" xfId="0" applyFont="1" applyFill="1" applyBorder="1" applyAlignment="1">
      <alignment horizontal="left" vertical="top" wrapText="1"/>
    </xf>
    <xf numFmtId="0" fontId="25" fillId="0" borderId="134" xfId="0" applyFont="1" applyBorder="1" applyAlignment="1">
      <alignment horizontal="center" vertical="top" wrapText="1"/>
    </xf>
    <xf numFmtId="0" fontId="25" fillId="0" borderId="136" xfId="0" applyFont="1" applyBorder="1" applyAlignment="1">
      <alignment horizontal="center" vertical="top" wrapText="1"/>
    </xf>
    <xf numFmtId="0" fontId="26" fillId="0" borderId="40" xfId="0" applyFont="1" applyBorder="1" applyAlignment="1">
      <alignment horizontal="center" vertical="top" textRotation="255"/>
    </xf>
    <xf numFmtId="0" fontId="25" fillId="0" borderId="34" xfId="0" applyFont="1" applyBorder="1" applyAlignment="1">
      <alignment horizontal="center" vertical="top" wrapText="1"/>
    </xf>
    <xf numFmtId="0" fontId="25" fillId="0" borderId="36" xfId="0" applyFont="1" applyBorder="1" applyAlignment="1">
      <alignment horizontal="center" vertical="top" wrapText="1"/>
    </xf>
    <xf numFmtId="0" fontId="25" fillId="0" borderId="34" xfId="0" applyFont="1" applyBorder="1" applyAlignment="1">
      <alignment horizontal="center" vertical="top"/>
    </xf>
    <xf numFmtId="0" fontId="25" fillId="0" borderId="128" xfId="0" applyFont="1" applyBorder="1" applyAlignment="1">
      <alignment horizontal="left" vertical="top" wrapText="1"/>
    </xf>
    <xf numFmtId="0" fontId="25" fillId="0" borderId="148" xfId="0" applyFont="1" applyBorder="1" applyAlignment="1">
      <alignment horizontal="left" vertical="top" wrapText="1"/>
    </xf>
    <xf numFmtId="0" fontId="25" fillId="0" borderId="127" xfId="0" applyFont="1" applyBorder="1" applyAlignment="1">
      <alignment horizontal="left" vertical="top" wrapText="1"/>
    </xf>
    <xf numFmtId="0" fontId="25" fillId="0" borderId="124" xfId="0" applyFont="1" applyBorder="1" applyAlignment="1">
      <alignment horizontal="center" vertical="top"/>
    </xf>
    <xf numFmtId="0" fontId="0" fillId="0" borderId="25" xfId="0" applyBorder="1" applyAlignment="1">
      <alignment horizontal="left" vertical="top" wrapText="1"/>
    </xf>
    <xf numFmtId="0" fontId="0" fillId="0" borderId="24" xfId="0" applyBorder="1" applyAlignment="1">
      <alignment horizontal="left" vertical="top" wrapText="1"/>
    </xf>
    <xf numFmtId="0" fontId="25" fillId="0" borderId="0" xfId="0" applyFont="1" applyAlignment="1">
      <alignment horizontal="center" vertical="top"/>
    </xf>
    <xf numFmtId="0" fontId="25" fillId="0" borderId="134" xfId="0" applyFont="1" applyBorder="1" applyAlignment="1">
      <alignment horizontal="left" vertical="center" wrapText="1"/>
    </xf>
    <xf numFmtId="0" fontId="25" fillId="0" borderId="135" xfId="0" applyFont="1" applyBorder="1" applyAlignment="1">
      <alignment horizontal="left" vertical="center"/>
    </xf>
    <xf numFmtId="0" fontId="25" fillId="0" borderId="136" xfId="0" applyFont="1" applyBorder="1" applyAlignment="1">
      <alignment horizontal="left" vertical="center"/>
    </xf>
    <xf numFmtId="0" fontId="25" fillId="0" borderId="130" xfId="0" applyFont="1" applyBorder="1" applyAlignment="1">
      <alignment horizontal="left" vertical="center"/>
    </xf>
    <xf numFmtId="0" fontId="25" fillId="0" borderId="131" xfId="0" applyFont="1" applyBorder="1" applyAlignment="1">
      <alignment horizontal="left" vertical="center"/>
    </xf>
    <xf numFmtId="0" fontId="25" fillId="0" borderId="132" xfId="0" applyFont="1" applyBorder="1" applyAlignment="1">
      <alignment horizontal="left" vertical="center"/>
    </xf>
    <xf numFmtId="0" fontId="25" fillId="0" borderId="9" xfId="0" applyFont="1" applyBorder="1" applyAlignment="1">
      <alignment horizontal="center" vertical="center"/>
    </xf>
    <xf numFmtId="0" fontId="25" fillId="0" borderId="32" xfId="0" applyFont="1" applyBorder="1" applyAlignment="1">
      <alignment horizontal="center" vertical="center"/>
    </xf>
    <xf numFmtId="0" fontId="0" fillId="0" borderId="23" xfId="0" applyBorder="1" applyAlignment="1">
      <alignment horizontal="center" vertical="top"/>
    </xf>
    <xf numFmtId="0" fontId="25" fillId="0" borderId="25" xfId="0" applyFont="1" applyBorder="1" applyAlignment="1">
      <alignment horizontal="center" vertical="center"/>
    </xf>
    <xf numFmtId="0" fontId="25" fillId="0" borderId="24" xfId="0" applyFont="1" applyBorder="1" applyAlignment="1">
      <alignment horizontal="center" vertical="center"/>
    </xf>
    <xf numFmtId="0" fontId="26" fillId="0" borderId="39" xfId="0" applyFont="1" applyBorder="1" applyAlignment="1">
      <alignment horizontal="center" vertical="top"/>
    </xf>
    <xf numFmtId="0" fontId="26" fillId="0" borderId="39" xfId="0" applyFont="1" applyBorder="1" applyAlignment="1">
      <alignment vertical="top" textRotation="255"/>
    </xf>
    <xf numFmtId="0" fontId="25" fillId="0" borderId="9" xfId="0" applyFont="1" applyBorder="1" applyAlignment="1">
      <alignment horizontal="center" vertical="top"/>
    </xf>
    <xf numFmtId="0" fontId="25" fillId="0" borderId="32" xfId="0" applyFont="1" applyBorder="1" applyAlignment="1">
      <alignment horizontal="center" vertical="top"/>
    </xf>
    <xf numFmtId="0" fontId="0" fillId="0" borderId="36" xfId="0" applyBorder="1" applyAlignment="1">
      <alignment horizontal="left" vertical="top" wrapText="1"/>
    </xf>
    <xf numFmtId="0" fontId="25" fillId="0" borderId="9" xfId="0" applyFont="1" applyBorder="1" applyAlignment="1">
      <alignment horizontal="left" vertical="top"/>
    </xf>
    <xf numFmtId="0" fontId="25" fillId="0" borderId="32" xfId="0" applyFont="1" applyBorder="1" applyAlignment="1">
      <alignment horizontal="left" vertical="top"/>
    </xf>
    <xf numFmtId="0" fontId="25" fillId="0" borderId="25" xfId="0" applyFont="1" applyBorder="1" applyAlignment="1">
      <alignment horizontal="left" vertical="top"/>
    </xf>
    <xf numFmtId="0" fontId="25" fillId="0" borderId="24" xfId="0" applyFont="1" applyBorder="1" applyAlignment="1">
      <alignment horizontal="left" vertical="top"/>
    </xf>
    <xf numFmtId="0" fontId="26" fillId="0" borderId="23" xfId="0" applyFont="1" applyBorder="1" applyAlignment="1">
      <alignment vertical="top" textRotation="255"/>
    </xf>
    <xf numFmtId="0" fontId="32" fillId="0" borderId="0" xfId="2" applyFont="1" applyAlignment="1">
      <alignment horizontal="center" vertical="center"/>
    </xf>
    <xf numFmtId="0" fontId="33" fillId="0" borderId="0" xfId="2" applyFont="1">
      <alignment vertical="center"/>
    </xf>
    <xf numFmtId="0" fontId="34" fillId="0" borderId="17" xfId="2" applyFont="1" applyBorder="1" applyAlignment="1">
      <alignment horizontal="left" vertical="center" wrapText="1"/>
    </xf>
    <xf numFmtId="0" fontId="33" fillId="6" borderId="75" xfId="2" applyFont="1" applyFill="1" applyBorder="1" applyAlignment="1">
      <alignment horizontal="center" vertical="center" wrapText="1"/>
    </xf>
    <xf numFmtId="0" fontId="33" fillId="6" borderId="69" xfId="2" applyFont="1" applyFill="1" applyBorder="1" applyAlignment="1">
      <alignment horizontal="center" vertical="center" wrapText="1"/>
    </xf>
    <xf numFmtId="0" fontId="33" fillId="6" borderId="69" xfId="2" applyFont="1" applyFill="1" applyBorder="1" applyAlignment="1">
      <alignment horizontal="center" vertical="center"/>
    </xf>
    <xf numFmtId="0" fontId="33" fillId="6" borderId="7" xfId="2" applyFont="1" applyFill="1" applyBorder="1" applyAlignment="1">
      <alignment horizontal="center" vertical="center"/>
    </xf>
    <xf numFmtId="0" fontId="33" fillId="6" borderId="149" xfId="2" applyFont="1" applyFill="1" applyBorder="1" applyAlignment="1">
      <alignment horizontal="center" vertical="center"/>
    </xf>
    <xf numFmtId="0" fontId="33" fillId="3" borderId="11" xfId="2" applyFont="1" applyFill="1" applyBorder="1" applyAlignment="1">
      <alignment horizontal="center" vertical="center" wrapText="1"/>
    </xf>
    <xf numFmtId="0" fontId="33" fillId="0" borderId="34" xfId="2" applyFont="1" applyBorder="1" applyAlignment="1">
      <alignment horizontal="center" vertical="center"/>
    </xf>
    <xf numFmtId="0" fontId="36" fillId="0" borderId="150" xfId="2" applyFont="1" applyBorder="1" applyAlignment="1">
      <alignment horizontal="center" vertical="center"/>
    </xf>
    <xf numFmtId="0" fontId="33" fillId="0" borderId="89" xfId="2" applyFont="1" applyBorder="1" applyAlignment="1">
      <alignment horizontal="center" vertical="center" shrinkToFit="1"/>
    </xf>
    <xf numFmtId="0" fontId="33" fillId="0" borderId="90" xfId="2" applyFont="1" applyBorder="1" applyAlignment="1">
      <alignment horizontal="center" vertical="center" shrinkToFit="1"/>
    </xf>
    <xf numFmtId="0" fontId="33" fillId="0" borderId="65" xfId="2" applyFont="1" applyBorder="1" applyAlignment="1">
      <alignment horizontal="center" vertical="center"/>
    </xf>
    <xf numFmtId="0" fontId="36" fillId="0" borderId="151" xfId="2" applyFont="1" applyBorder="1" applyAlignment="1">
      <alignment horizontal="center" vertical="center"/>
    </xf>
    <xf numFmtId="0" fontId="33" fillId="0" borderId="26" xfId="2" applyFont="1" applyBorder="1" applyAlignment="1">
      <alignment horizontal="center" vertical="center" shrinkToFit="1"/>
    </xf>
    <xf numFmtId="0" fontId="33" fillId="0" borderId="27" xfId="2" applyFont="1" applyBorder="1" applyAlignment="1">
      <alignment horizontal="center" vertical="center" shrinkToFit="1"/>
    </xf>
    <xf numFmtId="0" fontId="33" fillId="3" borderId="152" xfId="2" applyFont="1" applyFill="1" applyBorder="1" applyAlignment="1">
      <alignment horizontal="center" vertical="center" wrapText="1"/>
    </xf>
    <xf numFmtId="0" fontId="33" fillId="0" borderId="9" xfId="2" applyFont="1" applyBorder="1" applyAlignment="1">
      <alignment horizontal="center" vertical="center" wrapText="1"/>
    </xf>
    <xf numFmtId="0" fontId="36" fillId="0" borderId="153" xfId="2" applyFont="1" applyBorder="1" applyAlignment="1">
      <alignment horizontal="center" vertical="center"/>
    </xf>
    <xf numFmtId="0" fontId="33" fillId="0" borderId="0" xfId="2" applyFont="1" applyAlignment="1">
      <alignment horizontal="center" vertical="center" shrinkToFit="1"/>
    </xf>
    <xf numFmtId="0" fontId="33" fillId="0" borderId="10" xfId="2" applyFont="1" applyBorder="1" applyAlignment="1">
      <alignment horizontal="center" vertical="center" shrinkToFit="1"/>
    </xf>
    <xf numFmtId="0" fontId="33" fillId="3" borderId="19" xfId="2" applyFont="1" applyFill="1" applyBorder="1" applyAlignment="1">
      <alignment horizontal="center" vertical="center" wrapText="1"/>
    </xf>
    <xf numFmtId="0" fontId="33" fillId="0" borderId="67" xfId="2" applyFont="1" applyBorder="1" applyAlignment="1">
      <alignment horizontal="center" vertical="center" wrapText="1"/>
    </xf>
    <xf numFmtId="0" fontId="36" fillId="0" borderId="154" xfId="2" applyFont="1" applyBorder="1" applyAlignment="1">
      <alignment horizontal="center" vertical="center"/>
    </xf>
    <xf numFmtId="0" fontId="33" fillId="0" borderId="45" xfId="2" applyFont="1" applyBorder="1" applyAlignment="1">
      <alignment horizontal="center" vertical="center" shrinkToFit="1"/>
    </xf>
    <xf numFmtId="0" fontId="33" fillId="0" borderId="46" xfId="2" applyFont="1" applyBorder="1" applyAlignment="1">
      <alignment horizontal="center" vertical="center" shrinkToFit="1"/>
    </xf>
    <xf numFmtId="0" fontId="34" fillId="0" borderId="0" xfId="2" applyFont="1" applyAlignment="1">
      <alignment horizontal="left" vertical="center" wrapText="1"/>
    </xf>
    <xf numFmtId="0" fontId="33" fillId="0" borderId="155" xfId="2" applyFont="1" applyBorder="1">
      <alignment vertical="center"/>
    </xf>
    <xf numFmtId="0" fontId="33" fillId="6" borderId="76" xfId="2" applyFont="1" applyFill="1" applyBorder="1" applyAlignment="1">
      <alignment horizontal="center" vertical="center" wrapText="1"/>
    </xf>
    <xf numFmtId="0" fontId="33" fillId="6" borderId="76" xfId="2" applyFont="1" applyFill="1" applyBorder="1" applyAlignment="1">
      <alignment horizontal="center" vertical="center"/>
    </xf>
    <xf numFmtId="0" fontId="33" fillId="6" borderId="77" xfId="2" applyFont="1" applyFill="1" applyBorder="1" applyAlignment="1">
      <alignment horizontal="center" vertical="center"/>
    </xf>
    <xf numFmtId="0" fontId="33" fillId="0" borderId="11" xfId="2" applyFont="1" applyBorder="1" applyAlignment="1">
      <alignment horizontal="center" vertical="center" wrapText="1"/>
    </xf>
    <xf numFmtId="0" fontId="33" fillId="0" borderId="12" xfId="2" applyFont="1" applyBorder="1" applyAlignment="1">
      <alignment horizontal="center" vertical="center"/>
    </xf>
    <xf numFmtId="0" fontId="33" fillId="0" borderId="14" xfId="2" applyFont="1" applyBorder="1" applyAlignment="1">
      <alignment horizontal="center" vertical="center" shrinkToFit="1"/>
    </xf>
    <xf numFmtId="0" fontId="33" fillId="0" borderId="19" xfId="2" applyFont="1" applyBorder="1" applyAlignment="1">
      <alignment horizontal="center" vertical="center" wrapText="1"/>
    </xf>
    <xf numFmtId="0" fontId="33" fillId="0" borderId="20" xfId="2" applyFont="1" applyBorder="1" applyAlignment="1">
      <alignment horizontal="center" vertical="center"/>
    </xf>
    <xf numFmtId="0" fontId="33" fillId="0" borderId="66" xfId="2" applyFont="1" applyBorder="1" applyAlignment="1">
      <alignment horizontal="center" vertical="center" shrinkToFit="1"/>
    </xf>
    <xf numFmtId="0" fontId="33" fillId="0" borderId="131" xfId="2" applyFont="1" applyBorder="1">
      <alignment vertical="center"/>
    </xf>
    <xf numFmtId="0" fontId="35" fillId="0" borderId="0" xfId="2" applyFont="1" applyAlignment="1">
      <alignment horizontal="left" vertical="center" wrapText="1"/>
    </xf>
    <xf numFmtId="0" fontId="33" fillId="0" borderId="135" xfId="2" applyFont="1" applyBorder="1">
      <alignment vertical="center"/>
    </xf>
    <xf numFmtId="0" fontId="33" fillId="6" borderId="156" xfId="2" applyFont="1" applyFill="1" applyBorder="1" applyAlignment="1">
      <alignment horizontal="center" vertical="center" wrapText="1"/>
    </xf>
    <xf numFmtId="0" fontId="33" fillId="6" borderId="44" xfId="2" applyFont="1" applyFill="1" applyBorder="1" applyAlignment="1">
      <alignment horizontal="center" vertical="center" wrapText="1"/>
    </xf>
    <xf numFmtId="0" fontId="33" fillId="6" borderId="44" xfId="2" applyFont="1" applyFill="1" applyBorder="1" applyAlignment="1">
      <alignment horizontal="center" vertical="center"/>
    </xf>
    <xf numFmtId="0" fontId="33" fillId="6" borderId="157" xfId="2" applyFont="1" applyFill="1" applyBorder="1" applyAlignment="1">
      <alignment horizontal="center" vertical="center"/>
    </xf>
    <xf numFmtId="0" fontId="33" fillId="0" borderId="158" xfId="2" applyFont="1" applyBorder="1" applyAlignment="1">
      <alignment horizontal="center" vertical="center" wrapText="1"/>
    </xf>
    <xf numFmtId="0" fontId="33" fillId="0" borderId="23" xfId="2" applyFont="1" applyBorder="1" applyAlignment="1">
      <alignment horizontal="center" vertical="center"/>
    </xf>
    <xf numFmtId="0" fontId="36" fillId="0" borderId="159" xfId="2" applyFont="1" applyBorder="1" applyAlignment="1">
      <alignment horizontal="center" vertical="center"/>
    </xf>
    <xf numFmtId="0" fontId="33" fillId="0" borderId="24" xfId="2" applyFont="1" applyBorder="1" applyAlignment="1">
      <alignment horizontal="center" vertical="center" shrinkToFit="1"/>
    </xf>
    <xf numFmtId="0" fontId="33" fillId="0" borderId="42" xfId="2" applyFont="1" applyBorder="1" applyAlignment="1">
      <alignment horizontal="center" vertical="center" shrinkToFit="1"/>
    </xf>
    <xf numFmtId="0" fontId="37" fillId="0" borderId="0" xfId="2" applyFont="1" applyAlignment="1">
      <alignment horizontal="left" vertical="center" wrapText="1"/>
    </xf>
    <xf numFmtId="9" fontId="33" fillId="0" borderId="12" xfId="2" applyNumberFormat="1" applyFont="1" applyBorder="1" applyAlignment="1">
      <alignment horizontal="center" vertical="center" wrapText="1"/>
    </xf>
    <xf numFmtId="0" fontId="33" fillId="3" borderId="140" xfId="2" applyFont="1" applyFill="1" applyBorder="1" applyAlignment="1">
      <alignment horizontal="left" vertical="center" wrapText="1"/>
    </xf>
    <xf numFmtId="0" fontId="36" fillId="3" borderId="151" xfId="2" applyFont="1" applyFill="1" applyBorder="1" applyAlignment="1">
      <alignment horizontal="center" vertical="center"/>
    </xf>
    <xf numFmtId="0" fontId="33" fillId="3" borderId="26" xfId="2" applyFont="1" applyFill="1" applyBorder="1" applyAlignment="1">
      <alignment horizontal="center" vertical="center" shrinkToFit="1"/>
    </xf>
    <xf numFmtId="0" fontId="33" fillId="3" borderId="27" xfId="2" applyFont="1" applyFill="1" applyBorder="1" applyAlignment="1">
      <alignment horizontal="center" vertical="center" shrinkToFit="1"/>
    </xf>
    <xf numFmtId="9" fontId="33" fillId="0" borderId="12" xfId="2" applyNumberFormat="1" applyFont="1" applyBorder="1" applyAlignment="1">
      <alignment horizontal="center" vertical="center"/>
    </xf>
    <xf numFmtId="0" fontId="33" fillId="0" borderId="11" xfId="2" applyFont="1" applyBorder="1" applyAlignment="1">
      <alignment horizontal="center" vertical="center" wrapText="1" shrinkToFit="1"/>
    </xf>
    <xf numFmtId="179" fontId="36" fillId="0" borderId="151" xfId="2" applyNumberFormat="1" applyFont="1" applyBorder="1" applyAlignment="1">
      <alignment horizontal="center" vertical="center" wrapText="1"/>
    </xf>
    <xf numFmtId="0" fontId="33" fillId="0" borderId="14" xfId="3" applyFont="1" applyBorder="1" applyAlignment="1">
      <alignment horizontal="center" vertical="center" shrinkToFit="1"/>
    </xf>
    <xf numFmtId="0" fontId="33" fillId="0" borderId="11" xfId="2" applyFont="1" applyBorder="1" applyAlignment="1">
      <alignment horizontal="center" vertical="center"/>
    </xf>
    <xf numFmtId="0" fontId="33" fillId="0" borderId="28" xfId="2" applyFont="1" applyBorder="1" applyAlignment="1">
      <alignment horizontal="center" vertical="center" wrapText="1" shrinkToFit="1"/>
    </xf>
    <xf numFmtId="0" fontId="26" fillId="0" borderId="26" xfId="0" applyFont="1" applyBorder="1" applyAlignment="1">
      <alignment horizontal="center" vertical="center"/>
    </xf>
    <xf numFmtId="0" fontId="26" fillId="0" borderId="27" xfId="0" applyFont="1" applyBorder="1" applyAlignment="1">
      <alignment horizontal="center" vertical="center"/>
    </xf>
    <xf numFmtId="9" fontId="33" fillId="0" borderId="140" xfId="2" applyNumberFormat="1" applyFont="1" applyBorder="1" applyAlignment="1">
      <alignment horizontal="center" vertical="center" wrapText="1"/>
    </xf>
    <xf numFmtId="0" fontId="33" fillId="0" borderId="140" xfId="2" applyFont="1" applyBorder="1" applyAlignment="1">
      <alignment horizontal="center" vertical="center" wrapText="1" shrinkToFit="1"/>
    </xf>
    <xf numFmtId="0" fontId="33" fillId="0" borderId="0" xfId="2" applyFont="1" applyAlignment="1">
      <alignment vertical="center" wrapText="1"/>
    </xf>
    <xf numFmtId="0" fontId="33" fillId="0" borderId="0" xfId="2" applyFont="1" applyAlignment="1">
      <alignment horizontal="center" vertical="center"/>
    </xf>
    <xf numFmtId="0" fontId="33" fillId="0" borderId="0" xfId="2" applyFont="1" applyAlignment="1">
      <alignment horizontal="left" vertical="center" shrinkToFit="1"/>
    </xf>
    <xf numFmtId="0" fontId="38" fillId="0" borderId="0" xfId="4" applyFont="1"/>
    <xf numFmtId="0" fontId="36" fillId="0" borderId="0" xfId="4" applyFont="1"/>
    <xf numFmtId="0" fontId="33" fillId="0" borderId="0" xfId="4" applyFont="1" applyAlignment="1">
      <alignment horizontal="right"/>
    </xf>
    <xf numFmtId="0" fontId="33" fillId="0" borderId="0" xfId="4" applyFont="1" applyAlignment="1">
      <alignment horizontal="right"/>
    </xf>
    <xf numFmtId="0" fontId="38" fillId="0" borderId="0" xfId="4" applyFont="1" applyAlignment="1">
      <alignment horizontal="right"/>
    </xf>
    <xf numFmtId="0" fontId="38" fillId="0" borderId="29" xfId="4" applyFont="1" applyBorder="1"/>
    <xf numFmtId="0" fontId="34" fillId="0" borderId="0" xfId="4" applyFont="1" applyAlignment="1">
      <alignment vertical="top"/>
    </xf>
    <xf numFmtId="0" fontId="38" fillId="0" borderId="140" xfId="4" applyFont="1" applyBorder="1"/>
    <xf numFmtId="0" fontId="39" fillId="0" borderId="12" xfId="4" applyFont="1" applyBorder="1" applyAlignment="1">
      <alignment horizontal="center" vertical="center" wrapText="1"/>
    </xf>
    <xf numFmtId="0" fontId="38" fillId="0" borderId="12" xfId="4" applyFont="1" applyBorder="1" applyAlignment="1">
      <alignment horizontal="center" vertical="center"/>
    </xf>
    <xf numFmtId="0" fontId="38" fillId="0" borderId="12" xfId="4" applyFont="1" applyBorder="1"/>
    <xf numFmtId="0" fontId="40" fillId="0" borderId="12" xfId="4" applyFont="1" applyBorder="1" applyAlignment="1">
      <alignment horizontal="left" vertical="center" wrapText="1"/>
    </xf>
    <xf numFmtId="0" fontId="39" fillId="0" borderId="12" xfId="4" applyFont="1" applyBorder="1" applyAlignment="1">
      <alignment horizontal="center" vertical="center"/>
    </xf>
    <xf numFmtId="0" fontId="39" fillId="0" borderId="12" xfId="4" applyFont="1" applyBorder="1" applyAlignment="1">
      <alignment horizontal="right" vertical="center"/>
    </xf>
  </cellXfs>
  <cellStyles count="5">
    <cellStyle name="桁区切り" xfId="1" builtinId="6"/>
    <cellStyle name="標準" xfId="0" builtinId="0"/>
    <cellStyle name="標準 2" xfId="4" xr:uid="{C4AF63F3-AE54-4C31-A066-73474CD4F921}"/>
    <cellStyle name="標準 2 2" xfId="3" xr:uid="{647E46D2-D8DC-4955-B8EC-3F80961C37B7}"/>
    <cellStyle name="標準 3" xfId="2" xr:uid="{8C0C81A0-0C02-4E86-A870-232968EBA2AD}"/>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298450</xdr:colOff>
          <xdr:row>87</xdr:row>
          <xdr:rowOff>127000</xdr:rowOff>
        </xdr:from>
        <xdr:to>
          <xdr:col>5</xdr:col>
          <xdr:colOff>641350</xdr:colOff>
          <xdr:row>100</xdr:row>
          <xdr:rowOff>76200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1D3A5C4D-8663-41B5-8DD9-6CB7F912329B}"/>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06840469\Desktop\&#22320;&#22495;&#23494;&#30528;&#22411;&#36890;&#25152;&#20171;&#35703;&#20107;&#26989;&#25152;&#12288;&#20107;&#21069;&#25552;&#20986;&#26360;&#39006;.xlsx" TargetMode="External"/><Relationship Id="rId1" Type="http://schemas.openxmlformats.org/officeDocument/2006/relationships/externalLinkPath" Target="file:///C:\Users\06840469\Desktop\&#22320;&#22495;&#23494;&#30528;&#22411;&#36890;&#25152;&#20171;&#35703;&#20107;&#26989;&#25152;&#12288;&#20107;&#21069;&#25552;&#20986;&#26360;&#3900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70103933\Desktop\&#36890;&#25152;&#20171;&#35703;&#12288;&#20107;&#21069;&#25552;&#20986;&#26360;&#3900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02894645/Desktop/61450115685001624603937/&#12467;&#12500;&#12540;2-3_sankou1_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名簿兼勤務表"/>
      <sheetName val="地密通所（1枚版）"/>
      <sheetName val="地密通所（100名）"/>
      <sheetName val="記入方法"/>
      <sheetName val="シフト記号表（勤務時間帯）"/>
      <sheetName val="【記載例】シフト記号表（勤務時間帯）"/>
      <sheetName val="自己点検票"/>
      <sheetName val="通所型サービス算定表 "/>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名簿兼勤務表"/>
      <sheetName val="【記載例】通所介護"/>
      <sheetName val="【記載例】シフト記号表（勤務時間帯）"/>
      <sheetName val="通所介護（100名）"/>
      <sheetName val="通所介護（1枚版）"/>
      <sheetName val="シフト記号表（勤務時間帯）"/>
      <sheetName val="記入方法"/>
      <sheetName val="プルダウン・リスト"/>
      <sheetName val="自己点検票"/>
      <sheetName val="通所型サービス算定表"/>
    </sheetNames>
    <sheetDataSet>
      <sheetData sheetId="0"/>
      <sheetData sheetId="1"/>
      <sheetData sheetId="2">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3"/>
      <sheetData sheetId="4"/>
      <sheetData sheetId="5">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6"/>
      <sheetData sheetId="7">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認知症対応型通所（100名）"/>
      <sheetName val="記入方法"/>
      <sheetName val="プルダウン・リスト"/>
    </sheetNames>
    <sheetDataSet>
      <sheetData sheetId="0" refreshError="1"/>
      <sheetData sheetId="1" refreshError="1"/>
      <sheetData sheetId="2">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Microsoft_Excel_97-2003_Worksheet.xl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CF4C4-009F-4E6D-B5EC-E635892374B3}">
  <sheetPr>
    <tabColor theme="5" tint="0.79998168889431442"/>
  </sheetPr>
  <dimension ref="A1:F16"/>
  <sheetViews>
    <sheetView tabSelected="1" view="pageBreakPreview" zoomScaleNormal="100" zoomScaleSheetLayoutView="100" workbookViewId="0">
      <selection activeCell="C6" sqref="C6"/>
    </sheetView>
  </sheetViews>
  <sheetFormatPr defaultColWidth="9" defaultRowHeight="13" x14ac:dyDescent="0.2"/>
  <cols>
    <col min="1" max="1" width="3.58203125" style="940" customWidth="1"/>
    <col min="2" max="2" width="21.58203125" style="940" customWidth="1"/>
    <col min="3" max="3" width="22" style="940" customWidth="1"/>
    <col min="4" max="6" width="26.83203125" style="940" customWidth="1"/>
    <col min="7" max="16384" width="9" style="940"/>
  </cols>
  <sheetData>
    <row r="1" spans="1:6" ht="23" x14ac:dyDescent="0.3">
      <c r="B1" s="941" t="s">
        <v>678</v>
      </c>
    </row>
    <row r="2" spans="1:6" ht="14" x14ac:dyDescent="0.2">
      <c r="B2" s="942" t="s">
        <v>679</v>
      </c>
      <c r="C2" s="942"/>
      <c r="D2" s="942"/>
      <c r="E2" s="943"/>
      <c r="F2" s="944"/>
    </row>
    <row r="3" spans="1:6" ht="20.25" customHeight="1" x14ac:dyDescent="0.2">
      <c r="C3" s="944"/>
      <c r="D3" s="944"/>
      <c r="E3" s="944" t="s">
        <v>680</v>
      </c>
      <c r="F3" s="945"/>
    </row>
    <row r="4" spans="1:6" ht="10.5" customHeight="1" x14ac:dyDescent="0.2">
      <c r="C4" s="944"/>
      <c r="D4" s="944"/>
      <c r="E4" s="944"/>
      <c r="F4" s="944"/>
    </row>
    <row r="5" spans="1:6" ht="21" customHeight="1" x14ac:dyDescent="0.2">
      <c r="B5" s="946" t="s">
        <v>681</v>
      </c>
    </row>
    <row r="6" spans="1:6" ht="64.5" customHeight="1" x14ac:dyDescent="0.2">
      <c r="A6" s="947"/>
      <c r="B6" s="948" t="s">
        <v>682</v>
      </c>
      <c r="C6" s="948" t="s">
        <v>683</v>
      </c>
      <c r="D6" s="948" t="s">
        <v>684</v>
      </c>
      <c r="E6" s="948" t="s">
        <v>685</v>
      </c>
      <c r="F6" s="948" t="s">
        <v>686</v>
      </c>
    </row>
    <row r="7" spans="1:6" ht="30" customHeight="1" x14ac:dyDescent="0.2">
      <c r="A7" s="949">
        <v>1</v>
      </c>
      <c r="B7" s="950"/>
      <c r="C7" s="951" t="s">
        <v>687</v>
      </c>
      <c r="D7" s="952" t="s">
        <v>688</v>
      </c>
      <c r="E7" s="952" t="s">
        <v>688</v>
      </c>
      <c r="F7" s="953" t="s">
        <v>689</v>
      </c>
    </row>
    <row r="8" spans="1:6" ht="30" customHeight="1" x14ac:dyDescent="0.2">
      <c r="A8" s="949">
        <v>2</v>
      </c>
      <c r="B8" s="950"/>
      <c r="C8" s="951" t="s">
        <v>687</v>
      </c>
      <c r="D8" s="952" t="s">
        <v>688</v>
      </c>
      <c r="E8" s="952" t="s">
        <v>688</v>
      </c>
      <c r="F8" s="953" t="s">
        <v>689</v>
      </c>
    </row>
    <row r="9" spans="1:6" ht="30" customHeight="1" x14ac:dyDescent="0.2">
      <c r="A9" s="949">
        <v>3</v>
      </c>
      <c r="B9" s="950"/>
      <c r="C9" s="951" t="s">
        <v>687</v>
      </c>
      <c r="D9" s="952" t="s">
        <v>688</v>
      </c>
      <c r="E9" s="952" t="s">
        <v>688</v>
      </c>
      <c r="F9" s="953" t="s">
        <v>689</v>
      </c>
    </row>
    <row r="10" spans="1:6" ht="30" customHeight="1" x14ac:dyDescent="0.2">
      <c r="A10" s="949">
        <v>4</v>
      </c>
      <c r="B10" s="950"/>
      <c r="C10" s="951" t="s">
        <v>687</v>
      </c>
      <c r="D10" s="952" t="s">
        <v>688</v>
      </c>
      <c r="E10" s="952" t="s">
        <v>688</v>
      </c>
      <c r="F10" s="953" t="s">
        <v>689</v>
      </c>
    </row>
    <row r="11" spans="1:6" ht="30" customHeight="1" x14ac:dyDescent="0.2">
      <c r="A11" s="949">
        <v>5</v>
      </c>
      <c r="B11" s="950"/>
      <c r="C11" s="951" t="s">
        <v>687</v>
      </c>
      <c r="D11" s="952" t="s">
        <v>688</v>
      </c>
      <c r="E11" s="952" t="s">
        <v>688</v>
      </c>
      <c r="F11" s="953" t="s">
        <v>689</v>
      </c>
    </row>
    <row r="12" spans="1:6" ht="30" customHeight="1" x14ac:dyDescent="0.2">
      <c r="A12" s="949">
        <v>6</v>
      </c>
      <c r="B12" s="950"/>
      <c r="C12" s="951" t="s">
        <v>687</v>
      </c>
      <c r="D12" s="952" t="s">
        <v>688</v>
      </c>
      <c r="E12" s="952" t="s">
        <v>688</v>
      </c>
      <c r="F12" s="953" t="s">
        <v>689</v>
      </c>
    </row>
    <row r="13" spans="1:6" ht="30" customHeight="1" x14ac:dyDescent="0.2">
      <c r="A13" s="949">
        <v>7</v>
      </c>
      <c r="B13" s="950"/>
      <c r="C13" s="951" t="s">
        <v>687</v>
      </c>
      <c r="D13" s="952" t="s">
        <v>688</v>
      </c>
      <c r="E13" s="952" t="s">
        <v>688</v>
      </c>
      <c r="F13" s="953" t="s">
        <v>689</v>
      </c>
    </row>
    <row r="14" spans="1:6" ht="30" customHeight="1" x14ac:dyDescent="0.2">
      <c r="A14" s="949">
        <v>8</v>
      </c>
      <c r="B14" s="950"/>
      <c r="C14" s="951" t="s">
        <v>687</v>
      </c>
      <c r="D14" s="952" t="s">
        <v>688</v>
      </c>
      <c r="E14" s="952" t="s">
        <v>688</v>
      </c>
      <c r="F14" s="953" t="s">
        <v>689</v>
      </c>
    </row>
    <row r="15" spans="1:6" ht="30" customHeight="1" x14ac:dyDescent="0.2">
      <c r="A15" s="949">
        <v>9</v>
      </c>
      <c r="B15" s="950"/>
      <c r="C15" s="951" t="s">
        <v>687</v>
      </c>
      <c r="D15" s="952" t="s">
        <v>688</v>
      </c>
      <c r="E15" s="952" t="s">
        <v>688</v>
      </c>
      <c r="F15" s="953" t="s">
        <v>689</v>
      </c>
    </row>
    <row r="16" spans="1:6" ht="30" customHeight="1" x14ac:dyDescent="0.2">
      <c r="A16" s="949">
        <v>10</v>
      </c>
      <c r="B16" s="950"/>
      <c r="C16" s="951" t="s">
        <v>687</v>
      </c>
      <c r="D16" s="952" t="s">
        <v>688</v>
      </c>
      <c r="E16" s="952" t="s">
        <v>688</v>
      </c>
      <c r="F16" s="953" t="s">
        <v>689</v>
      </c>
    </row>
  </sheetData>
  <mergeCells count="1">
    <mergeCell ref="B2:D2"/>
  </mergeCells>
  <phoneticPr fontId="2"/>
  <pageMargins left="0.64" right="0.26" top="0.74" bottom="0.69" header="0.51200000000000001" footer="0.39"/>
  <pageSetup paperSize="9" scale="97"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FF019-8812-4D49-85A1-E9B73B64C7E9}">
  <sheetPr>
    <tabColor theme="5" tint="-0.499984740745262"/>
  </sheetPr>
  <dimension ref="A1:O64"/>
  <sheetViews>
    <sheetView view="pageBreakPreview" topLeftCell="A32" zoomScale="70" zoomScaleNormal="70" zoomScaleSheetLayoutView="70" zoomScalePageLayoutView="70" workbookViewId="0">
      <selection activeCell="J3" sqref="J3"/>
    </sheetView>
  </sheetViews>
  <sheetFormatPr defaultRowHeight="5.65" customHeight="1" x14ac:dyDescent="0.55000000000000004"/>
  <cols>
    <col min="1" max="1" width="39.6640625" style="937" customWidth="1"/>
    <col min="2" max="2" width="32.75" style="937" customWidth="1"/>
    <col min="3" max="3" width="9.75" style="938" customWidth="1"/>
    <col min="4" max="4" width="9.58203125" style="939" customWidth="1"/>
    <col min="5" max="5" width="9.75" style="938" customWidth="1"/>
    <col min="6" max="6" width="9.75" style="872" customWidth="1"/>
    <col min="7" max="256" width="8.6640625" style="872"/>
    <col min="257" max="257" width="39.6640625" style="872" customWidth="1"/>
    <col min="258" max="258" width="32.75" style="872" customWidth="1"/>
    <col min="259" max="259" width="9.75" style="872" customWidth="1"/>
    <col min="260" max="260" width="9.58203125" style="872" customWidth="1"/>
    <col min="261" max="262" width="9.75" style="872" customWidth="1"/>
    <col min="263" max="512" width="8.6640625" style="872"/>
    <col min="513" max="513" width="39.6640625" style="872" customWidth="1"/>
    <col min="514" max="514" width="32.75" style="872" customWidth="1"/>
    <col min="515" max="515" width="9.75" style="872" customWidth="1"/>
    <col min="516" max="516" width="9.58203125" style="872" customWidth="1"/>
    <col min="517" max="518" width="9.75" style="872" customWidth="1"/>
    <col min="519" max="768" width="8.6640625" style="872"/>
    <col min="769" max="769" width="39.6640625" style="872" customWidth="1"/>
    <col min="770" max="770" width="32.75" style="872" customWidth="1"/>
    <col min="771" max="771" width="9.75" style="872" customWidth="1"/>
    <col min="772" max="772" width="9.58203125" style="872" customWidth="1"/>
    <col min="773" max="774" width="9.75" style="872" customWidth="1"/>
    <col min="775" max="1024" width="8.6640625" style="872"/>
    <col min="1025" max="1025" width="39.6640625" style="872" customWidth="1"/>
    <col min="1026" max="1026" width="32.75" style="872" customWidth="1"/>
    <col min="1027" max="1027" width="9.75" style="872" customWidth="1"/>
    <col min="1028" max="1028" width="9.58203125" style="872" customWidth="1"/>
    <col min="1029" max="1030" width="9.75" style="872" customWidth="1"/>
    <col min="1031" max="1280" width="8.6640625" style="872"/>
    <col min="1281" max="1281" width="39.6640625" style="872" customWidth="1"/>
    <col min="1282" max="1282" width="32.75" style="872" customWidth="1"/>
    <col min="1283" max="1283" width="9.75" style="872" customWidth="1"/>
    <col min="1284" max="1284" width="9.58203125" style="872" customWidth="1"/>
    <col min="1285" max="1286" width="9.75" style="872" customWidth="1"/>
    <col min="1287" max="1536" width="8.6640625" style="872"/>
    <col min="1537" max="1537" width="39.6640625" style="872" customWidth="1"/>
    <col min="1538" max="1538" width="32.75" style="872" customWidth="1"/>
    <col min="1539" max="1539" width="9.75" style="872" customWidth="1"/>
    <col min="1540" max="1540" width="9.58203125" style="872" customWidth="1"/>
    <col min="1541" max="1542" width="9.75" style="872" customWidth="1"/>
    <col min="1543" max="1792" width="8.6640625" style="872"/>
    <col min="1793" max="1793" width="39.6640625" style="872" customWidth="1"/>
    <col min="1794" max="1794" width="32.75" style="872" customWidth="1"/>
    <col min="1795" max="1795" width="9.75" style="872" customWidth="1"/>
    <col min="1796" max="1796" width="9.58203125" style="872" customWidth="1"/>
    <col min="1797" max="1798" width="9.75" style="872" customWidth="1"/>
    <col min="1799" max="2048" width="8.6640625" style="872"/>
    <col min="2049" max="2049" width="39.6640625" style="872" customWidth="1"/>
    <col min="2050" max="2050" width="32.75" style="872" customWidth="1"/>
    <col min="2051" max="2051" width="9.75" style="872" customWidth="1"/>
    <col min="2052" max="2052" width="9.58203125" style="872" customWidth="1"/>
    <col min="2053" max="2054" width="9.75" style="872" customWidth="1"/>
    <col min="2055" max="2304" width="8.6640625" style="872"/>
    <col min="2305" max="2305" width="39.6640625" style="872" customWidth="1"/>
    <col min="2306" max="2306" width="32.75" style="872" customWidth="1"/>
    <col min="2307" max="2307" width="9.75" style="872" customWidth="1"/>
    <col min="2308" max="2308" width="9.58203125" style="872" customWidth="1"/>
    <col min="2309" max="2310" width="9.75" style="872" customWidth="1"/>
    <col min="2311" max="2560" width="8.6640625" style="872"/>
    <col min="2561" max="2561" width="39.6640625" style="872" customWidth="1"/>
    <col min="2562" max="2562" width="32.75" style="872" customWidth="1"/>
    <col min="2563" max="2563" width="9.75" style="872" customWidth="1"/>
    <col min="2564" max="2564" width="9.58203125" style="872" customWidth="1"/>
    <col min="2565" max="2566" width="9.75" style="872" customWidth="1"/>
    <col min="2567" max="2816" width="8.6640625" style="872"/>
    <col min="2817" max="2817" width="39.6640625" style="872" customWidth="1"/>
    <col min="2818" max="2818" width="32.75" style="872" customWidth="1"/>
    <col min="2819" max="2819" width="9.75" style="872" customWidth="1"/>
    <col min="2820" max="2820" width="9.58203125" style="872" customWidth="1"/>
    <col min="2821" max="2822" width="9.75" style="872" customWidth="1"/>
    <col min="2823" max="3072" width="8.6640625" style="872"/>
    <col min="3073" max="3073" width="39.6640625" style="872" customWidth="1"/>
    <col min="3074" max="3074" width="32.75" style="872" customWidth="1"/>
    <col min="3075" max="3075" width="9.75" style="872" customWidth="1"/>
    <col min="3076" max="3076" width="9.58203125" style="872" customWidth="1"/>
    <col min="3077" max="3078" width="9.75" style="872" customWidth="1"/>
    <col min="3079" max="3328" width="8.6640625" style="872"/>
    <col min="3329" max="3329" width="39.6640625" style="872" customWidth="1"/>
    <col min="3330" max="3330" width="32.75" style="872" customWidth="1"/>
    <col min="3331" max="3331" width="9.75" style="872" customWidth="1"/>
    <col min="3332" max="3332" width="9.58203125" style="872" customWidth="1"/>
    <col min="3333" max="3334" width="9.75" style="872" customWidth="1"/>
    <col min="3335" max="3584" width="8.6640625" style="872"/>
    <col min="3585" max="3585" width="39.6640625" style="872" customWidth="1"/>
    <col min="3586" max="3586" width="32.75" style="872" customWidth="1"/>
    <col min="3587" max="3587" width="9.75" style="872" customWidth="1"/>
    <col min="3588" max="3588" width="9.58203125" style="872" customWidth="1"/>
    <col min="3589" max="3590" width="9.75" style="872" customWidth="1"/>
    <col min="3591" max="3840" width="8.6640625" style="872"/>
    <col min="3841" max="3841" width="39.6640625" style="872" customWidth="1"/>
    <col min="3842" max="3842" width="32.75" style="872" customWidth="1"/>
    <col min="3843" max="3843" width="9.75" style="872" customWidth="1"/>
    <col min="3844" max="3844" width="9.58203125" style="872" customWidth="1"/>
    <col min="3845" max="3846" width="9.75" style="872" customWidth="1"/>
    <col min="3847" max="4096" width="8.6640625" style="872"/>
    <col min="4097" max="4097" width="39.6640625" style="872" customWidth="1"/>
    <col min="4098" max="4098" width="32.75" style="872" customWidth="1"/>
    <col min="4099" max="4099" width="9.75" style="872" customWidth="1"/>
    <col min="4100" max="4100" width="9.58203125" style="872" customWidth="1"/>
    <col min="4101" max="4102" width="9.75" style="872" customWidth="1"/>
    <col min="4103" max="4352" width="8.6640625" style="872"/>
    <col min="4353" max="4353" width="39.6640625" style="872" customWidth="1"/>
    <col min="4354" max="4354" width="32.75" style="872" customWidth="1"/>
    <col min="4355" max="4355" width="9.75" style="872" customWidth="1"/>
    <col min="4356" max="4356" width="9.58203125" style="872" customWidth="1"/>
    <col min="4357" max="4358" width="9.75" style="872" customWidth="1"/>
    <col min="4359" max="4608" width="8.6640625" style="872"/>
    <col min="4609" max="4609" width="39.6640625" style="872" customWidth="1"/>
    <col min="4610" max="4610" width="32.75" style="872" customWidth="1"/>
    <col min="4611" max="4611" width="9.75" style="872" customWidth="1"/>
    <col min="4612" max="4612" width="9.58203125" style="872" customWidth="1"/>
    <col min="4613" max="4614" width="9.75" style="872" customWidth="1"/>
    <col min="4615" max="4864" width="8.6640625" style="872"/>
    <col min="4865" max="4865" width="39.6640625" style="872" customWidth="1"/>
    <col min="4866" max="4866" width="32.75" style="872" customWidth="1"/>
    <col min="4867" max="4867" width="9.75" style="872" customWidth="1"/>
    <col min="4868" max="4868" width="9.58203125" style="872" customWidth="1"/>
    <col min="4869" max="4870" width="9.75" style="872" customWidth="1"/>
    <col min="4871" max="5120" width="8.6640625" style="872"/>
    <col min="5121" max="5121" width="39.6640625" style="872" customWidth="1"/>
    <col min="5122" max="5122" width="32.75" style="872" customWidth="1"/>
    <col min="5123" max="5123" width="9.75" style="872" customWidth="1"/>
    <col min="5124" max="5124" width="9.58203125" style="872" customWidth="1"/>
    <col min="5125" max="5126" width="9.75" style="872" customWidth="1"/>
    <col min="5127" max="5376" width="8.6640625" style="872"/>
    <col min="5377" max="5377" width="39.6640625" style="872" customWidth="1"/>
    <col min="5378" max="5378" width="32.75" style="872" customWidth="1"/>
    <col min="5379" max="5379" width="9.75" style="872" customWidth="1"/>
    <col min="5380" max="5380" width="9.58203125" style="872" customWidth="1"/>
    <col min="5381" max="5382" width="9.75" style="872" customWidth="1"/>
    <col min="5383" max="5632" width="8.6640625" style="872"/>
    <col min="5633" max="5633" width="39.6640625" style="872" customWidth="1"/>
    <col min="5634" max="5634" width="32.75" style="872" customWidth="1"/>
    <col min="5635" max="5635" width="9.75" style="872" customWidth="1"/>
    <col min="5636" max="5636" width="9.58203125" style="872" customWidth="1"/>
    <col min="5637" max="5638" width="9.75" style="872" customWidth="1"/>
    <col min="5639" max="5888" width="8.6640625" style="872"/>
    <col min="5889" max="5889" width="39.6640625" style="872" customWidth="1"/>
    <col min="5890" max="5890" width="32.75" style="872" customWidth="1"/>
    <col min="5891" max="5891" width="9.75" style="872" customWidth="1"/>
    <col min="5892" max="5892" width="9.58203125" style="872" customWidth="1"/>
    <col min="5893" max="5894" width="9.75" style="872" customWidth="1"/>
    <col min="5895" max="6144" width="8.6640625" style="872"/>
    <col min="6145" max="6145" width="39.6640625" style="872" customWidth="1"/>
    <col min="6146" max="6146" width="32.75" style="872" customWidth="1"/>
    <col min="6147" max="6147" width="9.75" style="872" customWidth="1"/>
    <col min="6148" max="6148" width="9.58203125" style="872" customWidth="1"/>
    <col min="6149" max="6150" width="9.75" style="872" customWidth="1"/>
    <col min="6151" max="6400" width="8.6640625" style="872"/>
    <col min="6401" max="6401" width="39.6640625" style="872" customWidth="1"/>
    <col min="6402" max="6402" width="32.75" style="872" customWidth="1"/>
    <col min="6403" max="6403" width="9.75" style="872" customWidth="1"/>
    <col min="6404" max="6404" width="9.58203125" style="872" customWidth="1"/>
    <col min="6405" max="6406" width="9.75" style="872" customWidth="1"/>
    <col min="6407" max="6656" width="8.6640625" style="872"/>
    <col min="6657" max="6657" width="39.6640625" style="872" customWidth="1"/>
    <col min="6658" max="6658" width="32.75" style="872" customWidth="1"/>
    <col min="6659" max="6659" width="9.75" style="872" customWidth="1"/>
    <col min="6660" max="6660" width="9.58203125" style="872" customWidth="1"/>
    <col min="6661" max="6662" width="9.75" style="872" customWidth="1"/>
    <col min="6663" max="6912" width="8.6640625" style="872"/>
    <col min="6913" max="6913" width="39.6640625" style="872" customWidth="1"/>
    <col min="6914" max="6914" width="32.75" style="872" customWidth="1"/>
    <col min="6915" max="6915" width="9.75" style="872" customWidth="1"/>
    <col min="6916" max="6916" width="9.58203125" style="872" customWidth="1"/>
    <col min="6917" max="6918" width="9.75" style="872" customWidth="1"/>
    <col min="6919" max="7168" width="8.6640625" style="872"/>
    <col min="7169" max="7169" width="39.6640625" style="872" customWidth="1"/>
    <col min="7170" max="7170" width="32.75" style="872" customWidth="1"/>
    <col min="7171" max="7171" width="9.75" style="872" customWidth="1"/>
    <col min="7172" max="7172" width="9.58203125" style="872" customWidth="1"/>
    <col min="7173" max="7174" width="9.75" style="872" customWidth="1"/>
    <col min="7175" max="7424" width="8.6640625" style="872"/>
    <col min="7425" max="7425" width="39.6640625" style="872" customWidth="1"/>
    <col min="7426" max="7426" width="32.75" style="872" customWidth="1"/>
    <col min="7427" max="7427" width="9.75" style="872" customWidth="1"/>
    <col min="7428" max="7428" width="9.58203125" style="872" customWidth="1"/>
    <col min="7429" max="7430" width="9.75" style="872" customWidth="1"/>
    <col min="7431" max="7680" width="8.6640625" style="872"/>
    <col min="7681" max="7681" width="39.6640625" style="872" customWidth="1"/>
    <col min="7682" max="7682" width="32.75" style="872" customWidth="1"/>
    <col min="7683" max="7683" width="9.75" style="872" customWidth="1"/>
    <col min="7684" max="7684" width="9.58203125" style="872" customWidth="1"/>
    <col min="7685" max="7686" width="9.75" style="872" customWidth="1"/>
    <col min="7687" max="7936" width="8.6640625" style="872"/>
    <col min="7937" max="7937" width="39.6640625" style="872" customWidth="1"/>
    <col min="7938" max="7938" width="32.75" style="872" customWidth="1"/>
    <col min="7939" max="7939" width="9.75" style="872" customWidth="1"/>
    <col min="7940" max="7940" width="9.58203125" style="872" customWidth="1"/>
    <col min="7941" max="7942" width="9.75" style="872" customWidth="1"/>
    <col min="7943" max="8192" width="8.6640625" style="872"/>
    <col min="8193" max="8193" width="39.6640625" style="872" customWidth="1"/>
    <col min="8194" max="8194" width="32.75" style="872" customWidth="1"/>
    <col min="8195" max="8195" width="9.75" style="872" customWidth="1"/>
    <col min="8196" max="8196" width="9.58203125" style="872" customWidth="1"/>
    <col min="8197" max="8198" width="9.75" style="872" customWidth="1"/>
    <col min="8199" max="8448" width="8.6640625" style="872"/>
    <col min="8449" max="8449" width="39.6640625" style="872" customWidth="1"/>
    <col min="8450" max="8450" width="32.75" style="872" customWidth="1"/>
    <col min="8451" max="8451" width="9.75" style="872" customWidth="1"/>
    <col min="8452" max="8452" width="9.58203125" style="872" customWidth="1"/>
    <col min="8453" max="8454" width="9.75" style="872" customWidth="1"/>
    <col min="8455" max="8704" width="8.6640625" style="872"/>
    <col min="8705" max="8705" width="39.6640625" style="872" customWidth="1"/>
    <col min="8706" max="8706" width="32.75" style="872" customWidth="1"/>
    <col min="8707" max="8707" width="9.75" style="872" customWidth="1"/>
    <col min="8708" max="8708" width="9.58203125" style="872" customWidth="1"/>
    <col min="8709" max="8710" width="9.75" style="872" customWidth="1"/>
    <col min="8711" max="8960" width="8.6640625" style="872"/>
    <col min="8961" max="8961" width="39.6640625" style="872" customWidth="1"/>
    <col min="8962" max="8962" width="32.75" style="872" customWidth="1"/>
    <col min="8963" max="8963" width="9.75" style="872" customWidth="1"/>
    <col min="8964" max="8964" width="9.58203125" style="872" customWidth="1"/>
    <col min="8965" max="8966" width="9.75" style="872" customWidth="1"/>
    <col min="8967" max="9216" width="8.6640625" style="872"/>
    <col min="9217" max="9217" width="39.6640625" style="872" customWidth="1"/>
    <col min="9218" max="9218" width="32.75" style="872" customWidth="1"/>
    <col min="9219" max="9219" width="9.75" style="872" customWidth="1"/>
    <col min="9220" max="9220" width="9.58203125" style="872" customWidth="1"/>
    <col min="9221" max="9222" width="9.75" style="872" customWidth="1"/>
    <col min="9223" max="9472" width="8.6640625" style="872"/>
    <col min="9473" max="9473" width="39.6640625" style="872" customWidth="1"/>
    <col min="9474" max="9474" width="32.75" style="872" customWidth="1"/>
    <col min="9475" max="9475" width="9.75" style="872" customWidth="1"/>
    <col min="9476" max="9476" width="9.58203125" style="872" customWidth="1"/>
    <col min="9477" max="9478" width="9.75" style="872" customWidth="1"/>
    <col min="9479" max="9728" width="8.6640625" style="872"/>
    <col min="9729" max="9729" width="39.6640625" style="872" customWidth="1"/>
    <col min="9730" max="9730" width="32.75" style="872" customWidth="1"/>
    <col min="9731" max="9731" width="9.75" style="872" customWidth="1"/>
    <col min="9732" max="9732" width="9.58203125" style="872" customWidth="1"/>
    <col min="9733" max="9734" width="9.75" style="872" customWidth="1"/>
    <col min="9735" max="9984" width="8.6640625" style="872"/>
    <col min="9985" max="9985" width="39.6640625" style="872" customWidth="1"/>
    <col min="9986" max="9986" width="32.75" style="872" customWidth="1"/>
    <col min="9987" max="9987" width="9.75" style="872" customWidth="1"/>
    <col min="9988" max="9988" width="9.58203125" style="872" customWidth="1"/>
    <col min="9989" max="9990" width="9.75" style="872" customWidth="1"/>
    <col min="9991" max="10240" width="8.6640625" style="872"/>
    <col min="10241" max="10241" width="39.6640625" style="872" customWidth="1"/>
    <col min="10242" max="10242" width="32.75" style="872" customWidth="1"/>
    <col min="10243" max="10243" width="9.75" style="872" customWidth="1"/>
    <col min="10244" max="10244" width="9.58203125" style="872" customWidth="1"/>
    <col min="10245" max="10246" width="9.75" style="872" customWidth="1"/>
    <col min="10247" max="10496" width="8.6640625" style="872"/>
    <col min="10497" max="10497" width="39.6640625" style="872" customWidth="1"/>
    <col min="10498" max="10498" width="32.75" style="872" customWidth="1"/>
    <col min="10499" max="10499" width="9.75" style="872" customWidth="1"/>
    <col min="10500" max="10500" width="9.58203125" style="872" customWidth="1"/>
    <col min="10501" max="10502" width="9.75" style="872" customWidth="1"/>
    <col min="10503" max="10752" width="8.6640625" style="872"/>
    <col min="10753" max="10753" width="39.6640625" style="872" customWidth="1"/>
    <col min="10754" max="10754" width="32.75" style="872" customWidth="1"/>
    <col min="10755" max="10755" width="9.75" style="872" customWidth="1"/>
    <col min="10756" max="10756" width="9.58203125" style="872" customWidth="1"/>
    <col min="10757" max="10758" width="9.75" style="872" customWidth="1"/>
    <col min="10759" max="11008" width="8.6640625" style="872"/>
    <col min="11009" max="11009" width="39.6640625" style="872" customWidth="1"/>
    <col min="11010" max="11010" width="32.75" style="872" customWidth="1"/>
    <col min="11011" max="11011" width="9.75" style="872" customWidth="1"/>
    <col min="11012" max="11012" width="9.58203125" style="872" customWidth="1"/>
    <col min="11013" max="11014" width="9.75" style="872" customWidth="1"/>
    <col min="11015" max="11264" width="8.6640625" style="872"/>
    <col min="11265" max="11265" width="39.6640625" style="872" customWidth="1"/>
    <col min="11266" max="11266" width="32.75" style="872" customWidth="1"/>
    <col min="11267" max="11267" width="9.75" style="872" customWidth="1"/>
    <col min="11268" max="11268" width="9.58203125" style="872" customWidth="1"/>
    <col min="11269" max="11270" width="9.75" style="872" customWidth="1"/>
    <col min="11271" max="11520" width="8.6640625" style="872"/>
    <col min="11521" max="11521" width="39.6640625" style="872" customWidth="1"/>
    <col min="11522" max="11522" width="32.75" style="872" customWidth="1"/>
    <col min="11523" max="11523" width="9.75" style="872" customWidth="1"/>
    <col min="11524" max="11524" width="9.58203125" style="872" customWidth="1"/>
    <col min="11525" max="11526" width="9.75" style="872" customWidth="1"/>
    <col min="11527" max="11776" width="8.6640625" style="872"/>
    <col min="11777" max="11777" width="39.6640625" style="872" customWidth="1"/>
    <col min="11778" max="11778" width="32.75" style="872" customWidth="1"/>
    <col min="11779" max="11779" width="9.75" style="872" customWidth="1"/>
    <col min="11780" max="11780" width="9.58203125" style="872" customWidth="1"/>
    <col min="11781" max="11782" width="9.75" style="872" customWidth="1"/>
    <col min="11783" max="12032" width="8.6640625" style="872"/>
    <col min="12033" max="12033" width="39.6640625" style="872" customWidth="1"/>
    <col min="12034" max="12034" width="32.75" style="872" customWidth="1"/>
    <col min="12035" max="12035" width="9.75" style="872" customWidth="1"/>
    <col min="12036" max="12036" width="9.58203125" style="872" customWidth="1"/>
    <col min="12037" max="12038" width="9.75" style="872" customWidth="1"/>
    <col min="12039" max="12288" width="8.6640625" style="872"/>
    <col min="12289" max="12289" width="39.6640625" style="872" customWidth="1"/>
    <col min="12290" max="12290" width="32.75" style="872" customWidth="1"/>
    <col min="12291" max="12291" width="9.75" style="872" customWidth="1"/>
    <col min="12292" max="12292" width="9.58203125" style="872" customWidth="1"/>
    <col min="12293" max="12294" width="9.75" style="872" customWidth="1"/>
    <col min="12295" max="12544" width="8.6640625" style="872"/>
    <col min="12545" max="12545" width="39.6640625" style="872" customWidth="1"/>
    <col min="12546" max="12546" width="32.75" style="872" customWidth="1"/>
    <col min="12547" max="12547" width="9.75" style="872" customWidth="1"/>
    <col min="12548" max="12548" width="9.58203125" style="872" customWidth="1"/>
    <col min="12549" max="12550" width="9.75" style="872" customWidth="1"/>
    <col min="12551" max="12800" width="8.6640625" style="872"/>
    <col min="12801" max="12801" width="39.6640625" style="872" customWidth="1"/>
    <col min="12802" max="12802" width="32.75" style="872" customWidth="1"/>
    <col min="12803" max="12803" width="9.75" style="872" customWidth="1"/>
    <col min="12804" max="12804" width="9.58203125" style="872" customWidth="1"/>
    <col min="12805" max="12806" width="9.75" style="872" customWidth="1"/>
    <col min="12807" max="13056" width="8.6640625" style="872"/>
    <col min="13057" max="13057" width="39.6640625" style="872" customWidth="1"/>
    <col min="13058" max="13058" width="32.75" style="872" customWidth="1"/>
    <col min="13059" max="13059" width="9.75" style="872" customWidth="1"/>
    <col min="13060" max="13060" width="9.58203125" style="872" customWidth="1"/>
    <col min="13061" max="13062" width="9.75" style="872" customWidth="1"/>
    <col min="13063" max="13312" width="8.6640625" style="872"/>
    <col min="13313" max="13313" width="39.6640625" style="872" customWidth="1"/>
    <col min="13314" max="13314" width="32.75" style="872" customWidth="1"/>
    <col min="13315" max="13315" width="9.75" style="872" customWidth="1"/>
    <col min="13316" max="13316" width="9.58203125" style="872" customWidth="1"/>
    <col min="13317" max="13318" width="9.75" style="872" customWidth="1"/>
    <col min="13319" max="13568" width="8.6640625" style="872"/>
    <col min="13569" max="13569" width="39.6640625" style="872" customWidth="1"/>
    <col min="13570" max="13570" width="32.75" style="872" customWidth="1"/>
    <col min="13571" max="13571" width="9.75" style="872" customWidth="1"/>
    <col min="13572" max="13572" width="9.58203125" style="872" customWidth="1"/>
    <col min="13573" max="13574" width="9.75" style="872" customWidth="1"/>
    <col min="13575" max="13824" width="8.6640625" style="872"/>
    <col min="13825" max="13825" width="39.6640625" style="872" customWidth="1"/>
    <col min="13826" max="13826" width="32.75" style="872" customWidth="1"/>
    <col min="13827" max="13827" width="9.75" style="872" customWidth="1"/>
    <col min="13828" max="13828" width="9.58203125" style="872" customWidth="1"/>
    <col min="13829" max="13830" width="9.75" style="872" customWidth="1"/>
    <col min="13831" max="14080" width="8.6640625" style="872"/>
    <col min="14081" max="14081" width="39.6640625" style="872" customWidth="1"/>
    <col min="14082" max="14082" width="32.75" style="872" customWidth="1"/>
    <col min="14083" max="14083" width="9.75" style="872" customWidth="1"/>
    <col min="14084" max="14084" width="9.58203125" style="872" customWidth="1"/>
    <col min="14085" max="14086" width="9.75" style="872" customWidth="1"/>
    <col min="14087" max="14336" width="8.6640625" style="872"/>
    <col min="14337" max="14337" width="39.6640625" style="872" customWidth="1"/>
    <col min="14338" max="14338" width="32.75" style="872" customWidth="1"/>
    <col min="14339" max="14339" width="9.75" style="872" customWidth="1"/>
    <col min="14340" max="14340" width="9.58203125" style="872" customWidth="1"/>
    <col min="14341" max="14342" width="9.75" style="872" customWidth="1"/>
    <col min="14343" max="14592" width="8.6640625" style="872"/>
    <col min="14593" max="14593" width="39.6640625" style="872" customWidth="1"/>
    <col min="14594" max="14594" width="32.75" style="872" customWidth="1"/>
    <col min="14595" max="14595" width="9.75" style="872" customWidth="1"/>
    <col min="14596" max="14596" width="9.58203125" style="872" customWidth="1"/>
    <col min="14597" max="14598" width="9.75" style="872" customWidth="1"/>
    <col min="14599" max="14848" width="8.6640625" style="872"/>
    <col min="14849" max="14849" width="39.6640625" style="872" customWidth="1"/>
    <col min="14850" max="14850" width="32.75" style="872" customWidth="1"/>
    <col min="14851" max="14851" width="9.75" style="872" customWidth="1"/>
    <col min="14852" max="14852" width="9.58203125" style="872" customWidth="1"/>
    <col min="14853" max="14854" width="9.75" style="872" customWidth="1"/>
    <col min="14855" max="15104" width="8.6640625" style="872"/>
    <col min="15105" max="15105" width="39.6640625" style="872" customWidth="1"/>
    <col min="15106" max="15106" width="32.75" style="872" customWidth="1"/>
    <col min="15107" max="15107" width="9.75" style="872" customWidth="1"/>
    <col min="15108" max="15108" width="9.58203125" style="872" customWidth="1"/>
    <col min="15109" max="15110" width="9.75" style="872" customWidth="1"/>
    <col min="15111" max="15360" width="8.6640625" style="872"/>
    <col min="15361" max="15361" width="39.6640625" style="872" customWidth="1"/>
    <col min="15362" max="15362" width="32.75" style="872" customWidth="1"/>
    <col min="15363" max="15363" width="9.75" style="872" customWidth="1"/>
    <col min="15364" max="15364" width="9.58203125" style="872" customWidth="1"/>
    <col min="15365" max="15366" width="9.75" style="872" customWidth="1"/>
    <col min="15367" max="15616" width="8.6640625" style="872"/>
    <col min="15617" max="15617" width="39.6640625" style="872" customWidth="1"/>
    <col min="15618" max="15618" width="32.75" style="872" customWidth="1"/>
    <col min="15619" max="15619" width="9.75" style="872" customWidth="1"/>
    <col min="15620" max="15620" width="9.58203125" style="872" customWidth="1"/>
    <col min="15621" max="15622" width="9.75" style="872" customWidth="1"/>
    <col min="15623" max="15872" width="8.6640625" style="872"/>
    <col min="15873" max="15873" width="39.6640625" style="872" customWidth="1"/>
    <col min="15874" max="15874" width="32.75" style="872" customWidth="1"/>
    <col min="15875" max="15875" width="9.75" style="872" customWidth="1"/>
    <col min="15876" max="15876" width="9.58203125" style="872" customWidth="1"/>
    <col min="15877" max="15878" width="9.75" style="872" customWidth="1"/>
    <col min="15879" max="16128" width="8.6640625" style="872"/>
    <col min="16129" max="16129" width="39.6640625" style="872" customWidth="1"/>
    <col min="16130" max="16130" width="32.75" style="872" customWidth="1"/>
    <col min="16131" max="16131" width="9.75" style="872" customWidth="1"/>
    <col min="16132" max="16132" width="9.58203125" style="872" customWidth="1"/>
    <col min="16133" max="16134" width="9.75" style="872" customWidth="1"/>
    <col min="16135" max="16384" width="8.6640625" style="872"/>
  </cols>
  <sheetData>
    <row r="1" spans="1:15" ht="42" customHeight="1" x14ac:dyDescent="0.55000000000000004">
      <c r="A1" s="871" t="s">
        <v>597</v>
      </c>
      <c r="B1" s="871"/>
      <c r="C1" s="871"/>
      <c r="D1" s="871"/>
      <c r="E1" s="871"/>
      <c r="F1" s="871"/>
    </row>
    <row r="2" spans="1:15" ht="38.25" customHeight="1" thickBot="1" x14ac:dyDescent="0.6">
      <c r="A2" s="873" t="s">
        <v>598</v>
      </c>
      <c r="B2" s="873"/>
      <c r="C2" s="873"/>
      <c r="D2" s="873"/>
      <c r="E2" s="873"/>
      <c r="F2" s="873"/>
    </row>
    <row r="3" spans="1:15" ht="30.75" customHeight="1" x14ac:dyDescent="0.55000000000000004">
      <c r="A3" s="874" t="s">
        <v>599</v>
      </c>
      <c r="B3" s="875" t="s">
        <v>600</v>
      </c>
      <c r="C3" s="876" t="s">
        <v>601</v>
      </c>
      <c r="D3" s="877"/>
      <c r="E3" s="877"/>
      <c r="F3" s="878"/>
    </row>
    <row r="4" spans="1:15" ht="51.75" customHeight="1" x14ac:dyDescent="0.55000000000000004">
      <c r="A4" s="879" t="s">
        <v>602</v>
      </c>
      <c r="B4" s="880" t="s">
        <v>603</v>
      </c>
      <c r="C4" s="881" t="s">
        <v>604</v>
      </c>
      <c r="D4" s="882" t="s">
        <v>605</v>
      </c>
      <c r="E4" s="881" t="s">
        <v>604</v>
      </c>
      <c r="F4" s="883" t="s">
        <v>606</v>
      </c>
    </row>
    <row r="5" spans="1:15" ht="51.75" customHeight="1" x14ac:dyDescent="0.55000000000000004">
      <c r="A5" s="879" t="s">
        <v>607</v>
      </c>
      <c r="B5" s="884" t="s">
        <v>608</v>
      </c>
      <c r="C5" s="885" t="s">
        <v>604</v>
      </c>
      <c r="D5" s="886" t="s">
        <v>605</v>
      </c>
      <c r="E5" s="885" t="s">
        <v>604</v>
      </c>
      <c r="F5" s="887" t="s">
        <v>606</v>
      </c>
    </row>
    <row r="6" spans="1:15" ht="51.75" customHeight="1" x14ac:dyDescent="0.55000000000000004">
      <c r="A6" s="888" t="s">
        <v>609</v>
      </c>
      <c r="B6" s="889" t="s">
        <v>610</v>
      </c>
      <c r="C6" s="890" t="s">
        <v>604</v>
      </c>
      <c r="D6" s="891" t="s">
        <v>605</v>
      </c>
      <c r="E6" s="890" t="s">
        <v>604</v>
      </c>
      <c r="F6" s="892" t="s">
        <v>606</v>
      </c>
    </row>
    <row r="7" spans="1:15" ht="51.75" customHeight="1" thickBot="1" x14ac:dyDescent="0.6">
      <c r="A7" s="893" t="s">
        <v>611</v>
      </c>
      <c r="B7" s="894" t="s">
        <v>612</v>
      </c>
      <c r="C7" s="895" t="s">
        <v>604</v>
      </c>
      <c r="D7" s="896" t="s">
        <v>605</v>
      </c>
      <c r="E7" s="895" t="s">
        <v>604</v>
      </c>
      <c r="F7" s="897" t="s">
        <v>606</v>
      </c>
    </row>
    <row r="8" spans="1:15" ht="38.25" customHeight="1" x14ac:dyDescent="0.55000000000000004">
      <c r="A8" s="898" t="s">
        <v>613</v>
      </c>
      <c r="B8" s="898"/>
      <c r="C8" s="898"/>
      <c r="D8" s="898"/>
      <c r="E8" s="898"/>
      <c r="F8" s="898"/>
    </row>
    <row r="9" spans="1:15" ht="46.4" customHeight="1" thickBot="1" x14ac:dyDescent="0.6">
      <c r="A9" s="898" t="s">
        <v>614</v>
      </c>
      <c r="B9" s="898"/>
      <c r="C9" s="898"/>
      <c r="D9" s="898"/>
      <c r="E9" s="898"/>
      <c r="F9" s="898"/>
      <c r="M9" s="899"/>
    </row>
    <row r="10" spans="1:15" ht="30.75" customHeight="1" x14ac:dyDescent="0.55000000000000004">
      <c r="A10" s="874" t="s">
        <v>599</v>
      </c>
      <c r="B10" s="900" t="s">
        <v>600</v>
      </c>
      <c r="C10" s="901" t="s">
        <v>601</v>
      </c>
      <c r="D10" s="901"/>
      <c r="E10" s="901"/>
      <c r="F10" s="902"/>
    </row>
    <row r="11" spans="1:15" ht="46.4" customHeight="1" x14ac:dyDescent="0.55000000000000004">
      <c r="A11" s="903" t="s">
        <v>615</v>
      </c>
      <c r="B11" s="904" t="s">
        <v>616</v>
      </c>
      <c r="C11" s="885" t="s">
        <v>604</v>
      </c>
      <c r="D11" s="905" t="s">
        <v>605</v>
      </c>
      <c r="E11" s="885" t="s">
        <v>604</v>
      </c>
      <c r="F11" s="887" t="s">
        <v>606</v>
      </c>
    </row>
    <row r="12" spans="1:15" ht="46.4" customHeight="1" x14ac:dyDescent="0.55000000000000004">
      <c r="A12" s="903" t="s">
        <v>617</v>
      </c>
      <c r="B12" s="904" t="s">
        <v>618</v>
      </c>
      <c r="C12" s="885" t="s">
        <v>604</v>
      </c>
      <c r="D12" s="905" t="s">
        <v>605</v>
      </c>
      <c r="E12" s="885" t="s">
        <v>604</v>
      </c>
      <c r="F12" s="887" t="s">
        <v>606</v>
      </c>
    </row>
    <row r="13" spans="1:15" ht="46.4" customHeight="1" x14ac:dyDescent="0.55000000000000004">
      <c r="A13" s="903" t="s">
        <v>619</v>
      </c>
      <c r="B13" s="904" t="s">
        <v>620</v>
      </c>
      <c r="C13" s="885" t="s">
        <v>604</v>
      </c>
      <c r="D13" s="905" t="s">
        <v>605</v>
      </c>
      <c r="E13" s="885" t="s">
        <v>604</v>
      </c>
      <c r="F13" s="887" t="s">
        <v>606</v>
      </c>
    </row>
    <row r="14" spans="1:15" ht="46.4" customHeight="1" thickBot="1" x14ac:dyDescent="0.6">
      <c r="A14" s="906" t="s">
        <v>621</v>
      </c>
      <c r="B14" s="907" t="s">
        <v>622</v>
      </c>
      <c r="C14" s="895" t="s">
        <v>604</v>
      </c>
      <c r="D14" s="908" t="s">
        <v>605</v>
      </c>
      <c r="E14" s="895" t="s">
        <v>604</v>
      </c>
      <c r="F14" s="897" t="s">
        <v>606</v>
      </c>
      <c r="O14" s="909"/>
    </row>
    <row r="15" spans="1:15" ht="46.4" customHeight="1" thickBot="1" x14ac:dyDescent="0.6">
      <c r="A15" s="898" t="s">
        <v>623</v>
      </c>
      <c r="B15" s="898"/>
      <c r="C15" s="898"/>
      <c r="D15" s="898"/>
      <c r="E15" s="898"/>
      <c r="F15" s="898"/>
    </row>
    <row r="16" spans="1:15" ht="30.75" customHeight="1" x14ac:dyDescent="0.55000000000000004">
      <c r="A16" s="874" t="s">
        <v>599</v>
      </c>
      <c r="B16" s="900" t="s">
        <v>600</v>
      </c>
      <c r="C16" s="901" t="s">
        <v>601</v>
      </c>
      <c r="D16" s="901"/>
      <c r="E16" s="901"/>
      <c r="F16" s="902"/>
    </row>
    <row r="17" spans="1:12" ht="46.4" customHeight="1" x14ac:dyDescent="0.55000000000000004">
      <c r="A17" s="903" t="s">
        <v>615</v>
      </c>
      <c r="B17" s="904" t="s">
        <v>620</v>
      </c>
      <c r="C17" s="885" t="s">
        <v>604</v>
      </c>
      <c r="D17" s="905" t="s">
        <v>605</v>
      </c>
      <c r="E17" s="885" t="s">
        <v>604</v>
      </c>
      <c r="F17" s="887" t="s">
        <v>606</v>
      </c>
    </row>
    <row r="18" spans="1:12" ht="46.4" customHeight="1" x14ac:dyDescent="0.55000000000000004">
      <c r="A18" s="903" t="s">
        <v>617</v>
      </c>
      <c r="B18" s="904" t="s">
        <v>624</v>
      </c>
      <c r="C18" s="885" t="s">
        <v>604</v>
      </c>
      <c r="D18" s="905" t="s">
        <v>605</v>
      </c>
      <c r="E18" s="885" t="s">
        <v>604</v>
      </c>
      <c r="F18" s="887" t="s">
        <v>606</v>
      </c>
    </row>
    <row r="19" spans="1:12" ht="46.4" customHeight="1" x14ac:dyDescent="0.55000000000000004">
      <c r="A19" s="903" t="s">
        <v>619</v>
      </c>
      <c r="B19" s="904" t="s">
        <v>625</v>
      </c>
      <c r="C19" s="885" t="s">
        <v>604</v>
      </c>
      <c r="D19" s="905" t="s">
        <v>605</v>
      </c>
      <c r="E19" s="885" t="s">
        <v>604</v>
      </c>
      <c r="F19" s="887" t="s">
        <v>606</v>
      </c>
    </row>
    <row r="20" spans="1:12" ht="46.4" customHeight="1" thickBot="1" x14ac:dyDescent="0.6">
      <c r="A20" s="906" t="s">
        <v>621</v>
      </c>
      <c r="B20" s="907" t="s">
        <v>626</v>
      </c>
      <c r="C20" s="895" t="s">
        <v>604</v>
      </c>
      <c r="D20" s="908" t="s">
        <v>605</v>
      </c>
      <c r="E20" s="895" t="s">
        <v>604</v>
      </c>
      <c r="F20" s="897" t="s">
        <v>606</v>
      </c>
    </row>
    <row r="21" spans="1:12" ht="46.4" customHeight="1" thickBot="1" x14ac:dyDescent="0.6">
      <c r="A21" s="910" t="s">
        <v>627</v>
      </c>
      <c r="B21" s="910"/>
      <c r="C21" s="910"/>
      <c r="D21" s="910"/>
      <c r="E21" s="910"/>
      <c r="F21" s="910"/>
      <c r="L21" s="911"/>
    </row>
    <row r="22" spans="1:12" ht="30.75" customHeight="1" x14ac:dyDescent="0.55000000000000004">
      <c r="A22" s="912" t="s">
        <v>599</v>
      </c>
      <c r="B22" s="913" t="s">
        <v>600</v>
      </c>
      <c r="C22" s="914" t="s">
        <v>601</v>
      </c>
      <c r="D22" s="914"/>
      <c r="E22" s="914"/>
      <c r="F22" s="915"/>
    </row>
    <row r="23" spans="1:12" ht="46.4" customHeight="1" x14ac:dyDescent="0.55000000000000004">
      <c r="A23" s="903" t="s">
        <v>628</v>
      </c>
      <c r="B23" s="904" t="s">
        <v>629</v>
      </c>
      <c r="C23" s="885" t="s">
        <v>604</v>
      </c>
      <c r="D23" s="905" t="s">
        <v>605</v>
      </c>
      <c r="E23" s="885" t="s">
        <v>604</v>
      </c>
      <c r="F23" s="887" t="s">
        <v>606</v>
      </c>
    </row>
    <row r="24" spans="1:12" ht="46.4" customHeight="1" x14ac:dyDescent="0.55000000000000004">
      <c r="A24" s="916" t="s">
        <v>630</v>
      </c>
      <c r="B24" s="917" t="s">
        <v>631</v>
      </c>
      <c r="C24" s="918" t="s">
        <v>604</v>
      </c>
      <c r="D24" s="919" t="s">
        <v>605</v>
      </c>
      <c r="E24" s="918" t="s">
        <v>604</v>
      </c>
      <c r="F24" s="920" t="s">
        <v>606</v>
      </c>
    </row>
    <row r="25" spans="1:12" ht="46.4" customHeight="1" x14ac:dyDescent="0.55000000000000004">
      <c r="A25" s="903" t="s">
        <v>632</v>
      </c>
      <c r="B25" s="904" t="s">
        <v>633</v>
      </c>
      <c r="C25" s="885" t="s">
        <v>604</v>
      </c>
      <c r="D25" s="905" t="s">
        <v>605</v>
      </c>
      <c r="E25" s="885" t="s">
        <v>604</v>
      </c>
      <c r="F25" s="887" t="s">
        <v>606</v>
      </c>
    </row>
    <row r="26" spans="1:12" ht="46.4" customHeight="1" thickBot="1" x14ac:dyDescent="0.6">
      <c r="A26" s="906" t="s">
        <v>634</v>
      </c>
      <c r="B26" s="907" t="s">
        <v>635</v>
      </c>
      <c r="C26" s="895" t="s">
        <v>604</v>
      </c>
      <c r="D26" s="908" t="s">
        <v>605</v>
      </c>
      <c r="E26" s="895" t="s">
        <v>604</v>
      </c>
      <c r="F26" s="897" t="s">
        <v>606</v>
      </c>
    </row>
    <row r="27" spans="1:12" ht="46.4" customHeight="1" thickBot="1" x14ac:dyDescent="0.6">
      <c r="A27" s="921" t="s">
        <v>636</v>
      </c>
      <c r="B27" s="921"/>
      <c r="C27" s="921"/>
      <c r="D27" s="921"/>
      <c r="E27" s="921"/>
      <c r="F27" s="921"/>
    </row>
    <row r="28" spans="1:12" ht="30.75" customHeight="1" x14ac:dyDescent="0.55000000000000004">
      <c r="A28" s="874" t="s">
        <v>599</v>
      </c>
      <c r="B28" s="900" t="s">
        <v>600</v>
      </c>
      <c r="C28" s="901" t="s">
        <v>601</v>
      </c>
      <c r="D28" s="901"/>
      <c r="E28" s="901"/>
      <c r="F28" s="902"/>
    </row>
    <row r="29" spans="1:12" ht="53.25" customHeight="1" x14ac:dyDescent="0.55000000000000004">
      <c r="A29" s="879" t="s">
        <v>637</v>
      </c>
      <c r="B29" s="922">
        <v>0.7</v>
      </c>
      <c r="C29" s="885" t="s">
        <v>604</v>
      </c>
      <c r="D29" s="905" t="s">
        <v>605</v>
      </c>
      <c r="E29" s="885" t="s">
        <v>604</v>
      </c>
      <c r="F29" s="887" t="s">
        <v>606</v>
      </c>
    </row>
    <row r="30" spans="1:12" ht="54" customHeight="1" x14ac:dyDescent="0.55000000000000004">
      <c r="A30" s="879" t="s">
        <v>638</v>
      </c>
      <c r="B30" s="923"/>
      <c r="C30" s="924" t="s">
        <v>604</v>
      </c>
      <c r="D30" s="925" t="s">
        <v>605</v>
      </c>
      <c r="E30" s="924" t="s">
        <v>604</v>
      </c>
      <c r="F30" s="926" t="s">
        <v>606</v>
      </c>
    </row>
    <row r="31" spans="1:12" ht="43.5" customHeight="1" x14ac:dyDescent="0.55000000000000004">
      <c r="A31" s="903" t="s">
        <v>639</v>
      </c>
      <c r="B31" s="927">
        <v>0.99</v>
      </c>
      <c r="C31" s="885" t="s">
        <v>604</v>
      </c>
      <c r="D31" s="905" t="s">
        <v>605</v>
      </c>
      <c r="E31" s="885" t="s">
        <v>604</v>
      </c>
      <c r="F31" s="887" t="s">
        <v>606</v>
      </c>
    </row>
    <row r="32" spans="1:12" ht="38.25" customHeight="1" x14ac:dyDescent="0.55000000000000004">
      <c r="A32" s="928" t="s">
        <v>640</v>
      </c>
      <c r="B32" s="927">
        <v>0.99</v>
      </c>
      <c r="C32" s="929" t="s">
        <v>604</v>
      </c>
      <c r="D32" s="930" t="s">
        <v>605</v>
      </c>
      <c r="E32" s="885" t="s">
        <v>604</v>
      </c>
      <c r="F32" s="887" t="s">
        <v>606</v>
      </c>
    </row>
    <row r="33" spans="1:6" ht="46.4" customHeight="1" x14ac:dyDescent="0.55000000000000004">
      <c r="A33" s="879" t="s">
        <v>641</v>
      </c>
      <c r="B33" s="927">
        <v>1.03</v>
      </c>
      <c r="C33" s="929" t="s">
        <v>604</v>
      </c>
      <c r="D33" s="930" t="s">
        <v>605</v>
      </c>
      <c r="E33" s="885" t="s">
        <v>604</v>
      </c>
      <c r="F33" s="887" t="s">
        <v>606</v>
      </c>
    </row>
    <row r="34" spans="1:6" ht="46.4" customHeight="1" x14ac:dyDescent="0.55000000000000004">
      <c r="A34" s="931" t="s">
        <v>642</v>
      </c>
      <c r="B34" s="904" t="s">
        <v>643</v>
      </c>
      <c r="C34" s="885" t="s">
        <v>604</v>
      </c>
      <c r="D34" s="905" t="s">
        <v>605</v>
      </c>
      <c r="E34" s="885" t="s">
        <v>604</v>
      </c>
      <c r="F34" s="887" t="s">
        <v>606</v>
      </c>
    </row>
    <row r="35" spans="1:6" ht="46.4" customHeight="1" x14ac:dyDescent="0.55000000000000004">
      <c r="A35" s="903" t="s">
        <v>644</v>
      </c>
      <c r="B35" s="904" t="s">
        <v>610</v>
      </c>
      <c r="C35" s="885" t="s">
        <v>604</v>
      </c>
      <c r="D35" s="905" t="s">
        <v>605</v>
      </c>
      <c r="E35" s="885" t="s">
        <v>604</v>
      </c>
      <c r="F35" s="887" t="s">
        <v>606</v>
      </c>
    </row>
    <row r="36" spans="1:6" ht="45.75" customHeight="1" x14ac:dyDescent="0.55000000000000004">
      <c r="A36" s="903" t="s">
        <v>645</v>
      </c>
      <c r="B36" s="904" t="s">
        <v>646</v>
      </c>
      <c r="C36" s="885" t="s">
        <v>604</v>
      </c>
      <c r="D36" s="905" t="s">
        <v>605</v>
      </c>
      <c r="E36" s="885" t="s">
        <v>604</v>
      </c>
      <c r="F36" s="887" t="s">
        <v>606</v>
      </c>
    </row>
    <row r="37" spans="1:6" ht="46.4" customHeight="1" x14ac:dyDescent="0.55000000000000004">
      <c r="A37" s="903" t="s">
        <v>647</v>
      </c>
      <c r="B37" s="904" t="s">
        <v>648</v>
      </c>
      <c r="C37" s="885" t="s">
        <v>604</v>
      </c>
      <c r="D37" s="905" t="s">
        <v>605</v>
      </c>
      <c r="E37" s="885" t="s">
        <v>604</v>
      </c>
      <c r="F37" s="887" t="s">
        <v>606</v>
      </c>
    </row>
    <row r="38" spans="1:6" ht="46.4" customHeight="1" x14ac:dyDescent="0.55000000000000004">
      <c r="A38" s="903" t="s">
        <v>649</v>
      </c>
      <c r="B38" s="904" t="s">
        <v>650</v>
      </c>
      <c r="C38" s="885" t="s">
        <v>604</v>
      </c>
      <c r="D38" s="905" t="s">
        <v>605</v>
      </c>
      <c r="E38" s="885" t="s">
        <v>604</v>
      </c>
      <c r="F38" s="887" t="s">
        <v>606</v>
      </c>
    </row>
    <row r="39" spans="1:6" ht="46.4" customHeight="1" x14ac:dyDescent="0.55000000000000004">
      <c r="A39" s="903" t="s">
        <v>651</v>
      </c>
      <c r="B39" s="904" t="s">
        <v>652</v>
      </c>
      <c r="C39" s="885" t="s">
        <v>604</v>
      </c>
      <c r="D39" s="905" t="s">
        <v>605</v>
      </c>
      <c r="E39" s="885" t="s">
        <v>604</v>
      </c>
      <c r="F39" s="887" t="s">
        <v>606</v>
      </c>
    </row>
    <row r="40" spans="1:6" ht="46.4" customHeight="1" x14ac:dyDescent="0.55000000000000004">
      <c r="A40" s="903" t="s">
        <v>653</v>
      </c>
      <c r="B40" s="904" t="s">
        <v>633</v>
      </c>
      <c r="C40" s="885" t="s">
        <v>604</v>
      </c>
      <c r="D40" s="905" t="s">
        <v>605</v>
      </c>
      <c r="E40" s="885" t="s">
        <v>604</v>
      </c>
      <c r="F40" s="887" t="s">
        <v>606</v>
      </c>
    </row>
    <row r="41" spans="1:6" ht="46.4" customHeight="1" x14ac:dyDescent="0.55000000000000004">
      <c r="A41" s="903" t="s">
        <v>654</v>
      </c>
      <c r="B41" s="904" t="s">
        <v>655</v>
      </c>
      <c r="C41" s="885" t="s">
        <v>604</v>
      </c>
      <c r="D41" s="905" t="s">
        <v>605</v>
      </c>
      <c r="E41" s="885" t="s">
        <v>604</v>
      </c>
      <c r="F41" s="887" t="s">
        <v>606</v>
      </c>
    </row>
    <row r="42" spans="1:6" ht="41.25" customHeight="1" x14ac:dyDescent="0.55000000000000004">
      <c r="A42" s="903" t="s">
        <v>656</v>
      </c>
      <c r="B42" s="904" t="s">
        <v>657</v>
      </c>
      <c r="C42" s="885" t="s">
        <v>604</v>
      </c>
      <c r="D42" s="905" t="s">
        <v>605</v>
      </c>
      <c r="E42" s="885" t="s">
        <v>604</v>
      </c>
      <c r="F42" s="887" t="s">
        <v>606</v>
      </c>
    </row>
    <row r="43" spans="1:6" ht="46.5" customHeight="1" x14ac:dyDescent="0.55000000000000004">
      <c r="A43" s="928" t="s">
        <v>658</v>
      </c>
      <c r="B43" s="922" t="s">
        <v>659</v>
      </c>
      <c r="C43" s="885" t="s">
        <v>604</v>
      </c>
      <c r="D43" s="905" t="s">
        <v>605</v>
      </c>
      <c r="E43" s="885" t="s">
        <v>604</v>
      </c>
      <c r="F43" s="887" t="s">
        <v>606</v>
      </c>
    </row>
    <row r="44" spans="1:6" ht="46.5" customHeight="1" x14ac:dyDescent="0.55000000000000004">
      <c r="A44" s="928" t="s">
        <v>660</v>
      </c>
      <c r="B44" s="922" t="s">
        <v>661</v>
      </c>
      <c r="C44" s="885" t="s">
        <v>604</v>
      </c>
      <c r="D44" s="905" t="s">
        <v>605</v>
      </c>
      <c r="E44" s="885" t="s">
        <v>604</v>
      </c>
      <c r="F44" s="887" t="s">
        <v>606</v>
      </c>
    </row>
    <row r="45" spans="1:6" ht="46.5" customHeight="1" x14ac:dyDescent="0.55000000000000004">
      <c r="A45" s="928" t="s">
        <v>662</v>
      </c>
      <c r="B45" s="922" t="s">
        <v>663</v>
      </c>
      <c r="C45" s="885" t="s">
        <v>604</v>
      </c>
      <c r="D45" s="905" t="s">
        <v>605</v>
      </c>
      <c r="E45" s="885" t="s">
        <v>604</v>
      </c>
      <c r="F45" s="887" t="s">
        <v>606</v>
      </c>
    </row>
    <row r="46" spans="1:6" ht="46.5" customHeight="1" x14ac:dyDescent="0.55000000000000004">
      <c r="A46" s="928" t="s">
        <v>664</v>
      </c>
      <c r="B46" s="922" t="s">
        <v>665</v>
      </c>
      <c r="C46" s="885" t="s">
        <v>604</v>
      </c>
      <c r="D46" s="905" t="s">
        <v>605</v>
      </c>
      <c r="E46" s="885" t="s">
        <v>604</v>
      </c>
      <c r="F46" s="887" t="s">
        <v>606</v>
      </c>
    </row>
    <row r="47" spans="1:6" ht="46.4" customHeight="1" x14ac:dyDescent="0.55000000000000004">
      <c r="A47" s="932" t="s">
        <v>666</v>
      </c>
      <c r="B47" s="933"/>
      <c r="C47" s="933"/>
      <c r="D47" s="933"/>
      <c r="E47" s="933"/>
      <c r="F47" s="934"/>
    </row>
    <row r="48" spans="1:6" ht="46.4" customHeight="1" x14ac:dyDescent="0.55000000000000004">
      <c r="A48" s="928" t="s">
        <v>667</v>
      </c>
      <c r="B48" s="935"/>
      <c r="C48" s="885" t="s">
        <v>604</v>
      </c>
      <c r="D48" s="905" t="s">
        <v>668</v>
      </c>
      <c r="E48" s="885" t="s">
        <v>554</v>
      </c>
      <c r="F48" s="887" t="s">
        <v>669</v>
      </c>
    </row>
    <row r="49" spans="1:6" ht="46.4" customHeight="1" x14ac:dyDescent="0.55000000000000004">
      <c r="A49" s="928" t="s">
        <v>670</v>
      </c>
      <c r="B49" s="935"/>
      <c r="C49" s="885" t="s">
        <v>604</v>
      </c>
      <c r="D49" s="905" t="s">
        <v>668</v>
      </c>
      <c r="E49" s="885" t="s">
        <v>554</v>
      </c>
      <c r="F49" s="887" t="s">
        <v>669</v>
      </c>
    </row>
    <row r="50" spans="1:6" ht="46.4" customHeight="1" x14ac:dyDescent="0.55000000000000004">
      <c r="A50" s="928" t="s">
        <v>671</v>
      </c>
      <c r="B50" s="935"/>
      <c r="C50" s="885" t="s">
        <v>604</v>
      </c>
      <c r="D50" s="905" t="s">
        <v>668</v>
      </c>
      <c r="E50" s="885" t="s">
        <v>554</v>
      </c>
      <c r="F50" s="887" t="s">
        <v>669</v>
      </c>
    </row>
    <row r="51" spans="1:6" ht="46.4" customHeight="1" x14ac:dyDescent="0.55000000000000004">
      <c r="A51" s="928" t="s">
        <v>672</v>
      </c>
      <c r="B51" s="935"/>
      <c r="C51" s="885" t="s">
        <v>604</v>
      </c>
      <c r="D51" s="905" t="s">
        <v>668</v>
      </c>
      <c r="E51" s="885" t="s">
        <v>554</v>
      </c>
      <c r="F51" s="887" t="s">
        <v>669</v>
      </c>
    </row>
    <row r="52" spans="1:6" ht="46.4" customHeight="1" x14ac:dyDescent="0.55000000000000004">
      <c r="A52" s="932" t="s">
        <v>673</v>
      </c>
      <c r="B52" s="933"/>
      <c r="C52" s="933"/>
      <c r="D52" s="933"/>
      <c r="E52" s="933"/>
      <c r="F52" s="934"/>
    </row>
    <row r="53" spans="1:6" ht="46.4" customHeight="1" x14ac:dyDescent="0.55000000000000004">
      <c r="A53" s="928" t="s">
        <v>674</v>
      </c>
      <c r="B53" s="935"/>
      <c r="C53" s="885" t="s">
        <v>604</v>
      </c>
      <c r="D53" s="905" t="s">
        <v>668</v>
      </c>
      <c r="E53" s="885" t="s">
        <v>554</v>
      </c>
      <c r="F53" s="887" t="s">
        <v>669</v>
      </c>
    </row>
    <row r="54" spans="1:6" ht="46.4" customHeight="1" x14ac:dyDescent="0.55000000000000004">
      <c r="A54" s="928" t="s">
        <v>675</v>
      </c>
      <c r="B54" s="936"/>
      <c r="C54" s="885" t="s">
        <v>604</v>
      </c>
      <c r="D54" s="905" t="s">
        <v>605</v>
      </c>
      <c r="E54" s="885" t="s">
        <v>604</v>
      </c>
      <c r="F54" s="887" t="s">
        <v>606</v>
      </c>
    </row>
    <row r="55" spans="1:6" ht="46.4" customHeight="1" x14ac:dyDescent="0.55000000000000004">
      <c r="A55" s="928" t="s">
        <v>676</v>
      </c>
      <c r="B55" s="936"/>
      <c r="C55" s="885" t="s">
        <v>604</v>
      </c>
      <c r="D55" s="905" t="s">
        <v>605</v>
      </c>
      <c r="E55" s="885" t="s">
        <v>604</v>
      </c>
      <c r="F55" s="887" t="s">
        <v>606</v>
      </c>
    </row>
    <row r="56" spans="1:6" ht="41.5" customHeight="1" x14ac:dyDescent="0.55000000000000004">
      <c r="A56" s="928" t="s">
        <v>677</v>
      </c>
      <c r="B56" s="936"/>
      <c r="C56" s="885" t="s">
        <v>604</v>
      </c>
      <c r="D56" s="905" t="s">
        <v>668</v>
      </c>
      <c r="E56" s="885" t="s">
        <v>554</v>
      </c>
      <c r="F56" s="887" t="s">
        <v>669</v>
      </c>
    </row>
    <row r="57" spans="1:6" ht="46.4" customHeight="1" x14ac:dyDescent="0.55000000000000004">
      <c r="A57" s="928" t="s">
        <v>671</v>
      </c>
      <c r="B57" s="936"/>
      <c r="C57" s="885" t="s">
        <v>604</v>
      </c>
      <c r="D57" s="905" t="s">
        <v>668</v>
      </c>
      <c r="E57" s="885" t="s">
        <v>554</v>
      </c>
      <c r="F57" s="887" t="s">
        <v>669</v>
      </c>
    </row>
    <row r="58" spans="1:6" ht="46.4" customHeight="1" x14ac:dyDescent="0.55000000000000004">
      <c r="A58" s="928" t="s">
        <v>672</v>
      </c>
      <c r="B58" s="936"/>
      <c r="C58" s="885" t="s">
        <v>604</v>
      </c>
      <c r="D58" s="905" t="s">
        <v>668</v>
      </c>
      <c r="E58" s="885" t="s">
        <v>554</v>
      </c>
      <c r="F58" s="887" t="s">
        <v>669</v>
      </c>
    </row>
    <row r="59" spans="1:6" ht="46.4" customHeight="1" x14ac:dyDescent="0.55000000000000004"/>
    <row r="60" spans="1:6" ht="46.4" customHeight="1" x14ac:dyDescent="0.55000000000000004"/>
    <row r="61" spans="1:6" ht="46.4" customHeight="1" x14ac:dyDescent="0.55000000000000004"/>
    <row r="62" spans="1:6" ht="46.4" customHeight="1" x14ac:dyDescent="0.55000000000000004"/>
    <row r="63" spans="1:6" ht="46.4" customHeight="1" x14ac:dyDescent="0.55000000000000004"/>
    <row r="64" spans="1:6" ht="46.4" customHeight="1" x14ac:dyDescent="0.55000000000000004"/>
  </sheetData>
  <mergeCells count="14">
    <mergeCell ref="A47:F47"/>
    <mergeCell ref="A52:F52"/>
    <mergeCell ref="A15:F15"/>
    <mergeCell ref="C16:F16"/>
    <mergeCell ref="A21:F21"/>
    <mergeCell ref="C22:F22"/>
    <mergeCell ref="A27:F27"/>
    <mergeCell ref="C28:F28"/>
    <mergeCell ref="A1:F1"/>
    <mergeCell ref="A2:F2"/>
    <mergeCell ref="C3:F3"/>
    <mergeCell ref="A8:F8"/>
    <mergeCell ref="A9:F9"/>
    <mergeCell ref="C10:F10"/>
  </mergeCells>
  <phoneticPr fontId="2"/>
  <printOptions horizontalCentered="1"/>
  <pageMargins left="0.59055118110236227" right="0.39370078740157483" top="0.78740157480314965" bottom="0.78740157480314965" header="0.39370078740157483" footer="0.59055118110236227"/>
  <pageSetup paperSize="9" scale="58" fitToHeight="6" orientation="portrait" horizontalDpi="300" verticalDpi="300" copies="2" r:id="rId1"/>
  <headerFooter differentFirst="1" alignWithMargins="0">
    <oddFooter>&amp;L（自己点検シート）</oddFooter>
    <firstFooter>&amp;C&amp;P ページ&amp;R（裏面につづく）</firstFooter>
  </headerFooter>
  <rowBreaks count="1" manualBreakCount="1">
    <brk id="2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1"/>
  <sheetViews>
    <sheetView showGridLines="0" view="pageBreakPreview" zoomScale="70" zoomScaleNormal="70" zoomScaleSheetLayoutView="70" workbookViewId="0">
      <selection activeCell="H22" sqref="H22:K24"/>
    </sheetView>
  </sheetViews>
  <sheetFormatPr defaultColWidth="4.4140625" defaultRowHeight="20.25" customHeight="1" x14ac:dyDescent="0.55000000000000004"/>
  <cols>
    <col min="1" max="1" width="1.58203125" style="169" customWidth="1"/>
    <col min="2" max="5" width="5.6640625" style="169" customWidth="1"/>
    <col min="6" max="6" width="16.5" style="169" hidden="1" customWidth="1"/>
    <col min="7" max="58" width="5.58203125" style="169" customWidth="1"/>
    <col min="59" max="16384" width="4.4140625" style="169"/>
  </cols>
  <sheetData>
    <row r="1" spans="2:64" s="122" customFormat="1" ht="20.25" customHeight="1" x14ac:dyDescent="0.55000000000000004">
      <c r="C1" s="123" t="s">
        <v>217</v>
      </c>
      <c r="D1" s="123"/>
      <c r="E1" s="123"/>
      <c r="F1" s="123"/>
      <c r="G1" s="123"/>
      <c r="H1" s="124" t="s">
        <v>0</v>
      </c>
      <c r="J1" s="124"/>
      <c r="L1" s="123"/>
      <c r="M1" s="123"/>
      <c r="N1" s="123"/>
      <c r="O1" s="123"/>
      <c r="P1" s="123"/>
      <c r="Q1" s="123"/>
      <c r="R1" s="123"/>
      <c r="AM1" s="125"/>
      <c r="AN1" s="126"/>
      <c r="AO1" s="126" t="s">
        <v>68</v>
      </c>
      <c r="AP1" s="291" t="s">
        <v>176</v>
      </c>
      <c r="AQ1" s="292"/>
      <c r="AR1" s="292"/>
      <c r="AS1" s="292"/>
      <c r="AT1" s="292"/>
      <c r="AU1" s="292"/>
      <c r="AV1" s="292"/>
      <c r="AW1" s="292"/>
      <c r="AX1" s="292"/>
      <c r="AY1" s="292"/>
      <c r="AZ1" s="292"/>
      <c r="BA1" s="292"/>
      <c r="BB1" s="292"/>
      <c r="BC1" s="292"/>
      <c r="BD1" s="292"/>
      <c r="BE1" s="292"/>
      <c r="BF1" s="126" t="s">
        <v>21</v>
      </c>
    </row>
    <row r="2" spans="2:64" s="122" customFormat="1" ht="20.25" customHeight="1" x14ac:dyDescent="0.55000000000000004">
      <c r="C2" s="123"/>
      <c r="D2" s="123"/>
      <c r="E2" s="123"/>
      <c r="F2" s="123"/>
      <c r="G2" s="123"/>
      <c r="J2" s="124"/>
      <c r="L2" s="123"/>
      <c r="M2" s="123"/>
      <c r="N2" s="123"/>
      <c r="O2" s="123"/>
      <c r="P2" s="123"/>
      <c r="Q2" s="123"/>
      <c r="R2" s="123"/>
      <c r="Y2" s="127" t="s">
        <v>64</v>
      </c>
      <c r="Z2" s="293">
        <v>6</v>
      </c>
      <c r="AA2" s="293"/>
      <c r="AB2" s="127" t="s">
        <v>65</v>
      </c>
      <c r="AC2" s="294">
        <f>IF(Z2=0,"",YEAR(DATE(2018+Z2,1,1)))</f>
        <v>2024</v>
      </c>
      <c r="AD2" s="294"/>
      <c r="AE2" s="128" t="s">
        <v>66</v>
      </c>
      <c r="AF2" s="128" t="s">
        <v>1</v>
      </c>
      <c r="AG2" s="293">
        <v>4</v>
      </c>
      <c r="AH2" s="293"/>
      <c r="AI2" s="128" t="s">
        <v>53</v>
      </c>
      <c r="AM2" s="125"/>
      <c r="AN2" s="126"/>
      <c r="AO2" s="126" t="s">
        <v>67</v>
      </c>
      <c r="AP2" s="293" t="s">
        <v>40</v>
      </c>
      <c r="AQ2" s="293"/>
      <c r="AR2" s="293"/>
      <c r="AS2" s="293"/>
      <c r="AT2" s="293"/>
      <c r="AU2" s="293"/>
      <c r="AV2" s="293"/>
      <c r="AW2" s="293"/>
      <c r="AX2" s="293"/>
      <c r="AY2" s="293"/>
      <c r="AZ2" s="293"/>
      <c r="BA2" s="293"/>
      <c r="BB2" s="293"/>
      <c r="BC2" s="293"/>
      <c r="BD2" s="293"/>
      <c r="BE2" s="293"/>
      <c r="BF2" s="126" t="s">
        <v>21</v>
      </c>
    </row>
    <row r="3" spans="2:64" s="129" customFormat="1" ht="20.25" customHeight="1" x14ac:dyDescent="0.55000000000000004">
      <c r="G3" s="124"/>
      <c r="J3" s="124"/>
      <c r="L3" s="126"/>
      <c r="M3" s="126"/>
      <c r="N3" s="126"/>
      <c r="O3" s="126"/>
      <c r="P3" s="126"/>
      <c r="Q3" s="126"/>
      <c r="R3" s="126"/>
      <c r="Z3" s="130"/>
      <c r="AA3" s="130"/>
      <c r="AB3" s="131"/>
      <c r="AC3" s="132"/>
      <c r="AD3" s="131"/>
      <c r="BA3" s="133" t="s">
        <v>107</v>
      </c>
      <c r="BB3" s="295" t="s">
        <v>159</v>
      </c>
      <c r="BC3" s="296"/>
      <c r="BD3" s="296"/>
      <c r="BE3" s="297"/>
      <c r="BF3" s="126"/>
    </row>
    <row r="4" spans="2:64" s="129" customFormat="1" ht="19" x14ac:dyDescent="0.550000000000000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95" t="s">
        <v>161</v>
      </c>
      <c r="BC4" s="296"/>
      <c r="BD4" s="296"/>
      <c r="BE4" s="297"/>
      <c r="BF4" s="135"/>
    </row>
    <row r="5" spans="2:64" s="129" customFormat="1" ht="6.75" customHeight="1" x14ac:dyDescent="0.550000000000000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550000000000000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135"/>
    </row>
    <row r="7" spans="2:64" s="129" customFormat="1" ht="6.75" customHeight="1" x14ac:dyDescent="0.550000000000000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550000000000000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302">
        <f>DAY(EOMONTH(DATE(AC2,AG2,1),0))</f>
        <v>30</v>
      </c>
      <c r="BC8" s="303"/>
      <c r="BD8" s="122" t="s">
        <v>54</v>
      </c>
      <c r="BE8" s="122"/>
      <c r="BF8" s="122"/>
      <c r="BJ8" s="126"/>
      <c r="BK8" s="126"/>
      <c r="BL8" s="126"/>
    </row>
    <row r="9" spans="2:64" s="129" customFormat="1" ht="6" customHeight="1" x14ac:dyDescent="0.550000000000000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9" x14ac:dyDescent="0.25">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98">
        <v>1</v>
      </c>
      <c r="BC10" s="299"/>
      <c r="BD10" s="300"/>
      <c r="BE10" s="157" t="s">
        <v>22</v>
      </c>
      <c r="BF10" s="122"/>
      <c r="BJ10" s="126"/>
      <c r="BK10" s="126"/>
      <c r="BL10" s="126"/>
    </row>
    <row r="11" spans="2:64" s="129" customFormat="1" ht="6" customHeight="1" x14ac:dyDescent="0.25">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5">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153"/>
      <c r="AV12" s="148"/>
      <c r="AW12" s="148"/>
      <c r="AX12" s="156"/>
      <c r="AY12" s="156"/>
      <c r="AZ12" s="148"/>
      <c r="BA12" s="148"/>
      <c r="BB12" s="298">
        <v>1</v>
      </c>
      <c r="BC12" s="299"/>
      <c r="BD12" s="300"/>
      <c r="BE12" s="162" t="s">
        <v>23</v>
      </c>
      <c r="BF12" s="122"/>
      <c r="BJ12" s="126"/>
      <c r="BK12" s="126"/>
      <c r="BL12" s="126"/>
    </row>
    <row r="13" spans="2:64" s="129" customFormat="1" ht="6.75" customHeight="1" x14ac:dyDescent="0.25">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9" x14ac:dyDescent="0.550000000000000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v>0.39583333333333331</v>
      </c>
      <c r="AV14" s="305"/>
      <c r="AW14" s="306"/>
      <c r="AX14" s="139" t="s">
        <v>2</v>
      </c>
      <c r="AY14" s="304">
        <v>0.6875</v>
      </c>
      <c r="AZ14" s="305"/>
      <c r="BA14" s="306"/>
      <c r="BB14" s="138" t="s">
        <v>24</v>
      </c>
      <c r="BC14" s="307">
        <f>(AY14-AU14)*24</f>
        <v>7</v>
      </c>
      <c r="BD14" s="308"/>
      <c r="BE14" s="137" t="s">
        <v>25</v>
      </c>
      <c r="BF14" s="139"/>
      <c r="BJ14" s="126"/>
      <c r="BK14" s="126"/>
      <c r="BL14" s="126"/>
    </row>
    <row r="15" spans="2:64" s="129" customFormat="1" ht="6.75" customHeight="1" x14ac:dyDescent="0.2">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 customHeight="1" thickBot="1" x14ac:dyDescent="0.6">
      <c r="C16" s="170"/>
      <c r="D16" s="170"/>
      <c r="E16" s="170"/>
      <c r="F16" s="170"/>
      <c r="G16" s="170"/>
      <c r="X16" s="170"/>
      <c r="AN16" s="170"/>
      <c r="BE16" s="171"/>
      <c r="BF16" s="171"/>
      <c r="BG16" s="171"/>
    </row>
    <row r="17" spans="2:58" ht="20.25" customHeight="1" x14ac:dyDescent="0.55000000000000004">
      <c r="B17" s="347" t="s">
        <v>98</v>
      </c>
      <c r="C17" s="350" t="s">
        <v>185</v>
      </c>
      <c r="D17" s="351"/>
      <c r="E17" s="352"/>
      <c r="F17" s="172"/>
      <c r="G17" s="359" t="s">
        <v>186</v>
      </c>
      <c r="H17" s="362" t="s">
        <v>187</v>
      </c>
      <c r="I17" s="351"/>
      <c r="J17" s="351"/>
      <c r="K17" s="352"/>
      <c r="L17" s="362" t="s">
        <v>188</v>
      </c>
      <c r="M17" s="351"/>
      <c r="N17" s="351"/>
      <c r="O17" s="365"/>
      <c r="P17" s="368"/>
      <c r="Q17" s="369"/>
      <c r="R17" s="370"/>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380" t="str">
        <f>IF(BB3="４週","(11) 1～4週目の勤務時間数合計","(11) 1か月の勤務時間数   合計")</f>
        <v>(11) 1～4週目の勤務時間数合計</v>
      </c>
      <c r="AY17" s="381"/>
      <c r="AZ17" s="386" t="s">
        <v>190</v>
      </c>
      <c r="BA17" s="387"/>
      <c r="BB17" s="309" t="s">
        <v>191</v>
      </c>
      <c r="BC17" s="310"/>
      <c r="BD17" s="310"/>
      <c r="BE17" s="310"/>
      <c r="BF17" s="311"/>
    </row>
    <row r="18" spans="2:58" ht="20.25" customHeight="1" x14ac:dyDescent="0.55000000000000004">
      <c r="B18" s="348"/>
      <c r="C18" s="353"/>
      <c r="D18" s="354"/>
      <c r="E18" s="355"/>
      <c r="F18" s="173"/>
      <c r="G18" s="360"/>
      <c r="H18" s="363"/>
      <c r="I18" s="354"/>
      <c r="J18" s="354"/>
      <c r="K18" s="355"/>
      <c r="L18" s="363"/>
      <c r="M18" s="354"/>
      <c r="N18" s="354"/>
      <c r="O18" s="366"/>
      <c r="P18" s="371"/>
      <c r="Q18" s="372"/>
      <c r="R18" s="373"/>
      <c r="S18" s="392" t="s">
        <v>16</v>
      </c>
      <c r="T18" s="393"/>
      <c r="U18" s="393"/>
      <c r="V18" s="393"/>
      <c r="W18" s="393"/>
      <c r="X18" s="393"/>
      <c r="Y18" s="394"/>
      <c r="Z18" s="392" t="s">
        <v>17</v>
      </c>
      <c r="AA18" s="393"/>
      <c r="AB18" s="393"/>
      <c r="AC18" s="393"/>
      <c r="AD18" s="393"/>
      <c r="AE18" s="393"/>
      <c r="AF18" s="394"/>
      <c r="AG18" s="392" t="s">
        <v>18</v>
      </c>
      <c r="AH18" s="393"/>
      <c r="AI18" s="393"/>
      <c r="AJ18" s="393"/>
      <c r="AK18" s="393"/>
      <c r="AL18" s="393"/>
      <c r="AM18" s="394"/>
      <c r="AN18" s="392" t="s">
        <v>19</v>
      </c>
      <c r="AO18" s="393"/>
      <c r="AP18" s="393"/>
      <c r="AQ18" s="393"/>
      <c r="AR18" s="393"/>
      <c r="AS18" s="393"/>
      <c r="AT18" s="394"/>
      <c r="AU18" s="395" t="s">
        <v>20</v>
      </c>
      <c r="AV18" s="396"/>
      <c r="AW18" s="397"/>
      <c r="AX18" s="382"/>
      <c r="AY18" s="383"/>
      <c r="AZ18" s="388"/>
      <c r="BA18" s="389"/>
      <c r="BB18" s="312"/>
      <c r="BC18" s="313"/>
      <c r="BD18" s="313"/>
      <c r="BE18" s="313"/>
      <c r="BF18" s="314"/>
    </row>
    <row r="19" spans="2:58" ht="20.25" customHeight="1" x14ac:dyDescent="0.55000000000000004">
      <c r="B19" s="348"/>
      <c r="C19" s="353"/>
      <c r="D19" s="354"/>
      <c r="E19" s="355"/>
      <c r="F19" s="173"/>
      <c r="G19" s="360"/>
      <c r="H19" s="363"/>
      <c r="I19" s="354"/>
      <c r="J19" s="354"/>
      <c r="K19" s="355"/>
      <c r="L19" s="363"/>
      <c r="M19" s="354"/>
      <c r="N19" s="354"/>
      <c r="O19" s="366"/>
      <c r="P19" s="371"/>
      <c r="Q19" s="372"/>
      <c r="R19" s="373"/>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82"/>
      <c r="AY19" s="383"/>
      <c r="AZ19" s="388"/>
      <c r="BA19" s="389"/>
      <c r="BB19" s="312"/>
      <c r="BC19" s="313"/>
      <c r="BD19" s="313"/>
      <c r="BE19" s="313"/>
      <c r="BF19" s="314"/>
    </row>
    <row r="20" spans="2:58" ht="20.25" hidden="1" customHeight="1" x14ac:dyDescent="0.55000000000000004">
      <c r="B20" s="348"/>
      <c r="C20" s="353"/>
      <c r="D20" s="354"/>
      <c r="E20" s="355"/>
      <c r="F20" s="173"/>
      <c r="G20" s="360"/>
      <c r="H20" s="363"/>
      <c r="I20" s="354"/>
      <c r="J20" s="354"/>
      <c r="K20" s="355"/>
      <c r="L20" s="363"/>
      <c r="M20" s="354"/>
      <c r="N20" s="354"/>
      <c r="O20" s="366"/>
      <c r="P20" s="371"/>
      <c r="Q20" s="372"/>
      <c r="R20" s="373"/>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82"/>
      <c r="AY20" s="383"/>
      <c r="AZ20" s="388"/>
      <c r="BA20" s="389"/>
      <c r="BB20" s="312"/>
      <c r="BC20" s="313"/>
      <c r="BD20" s="313"/>
      <c r="BE20" s="313"/>
      <c r="BF20" s="314"/>
    </row>
    <row r="21" spans="2:58" ht="22.5" customHeight="1" thickBot="1" x14ac:dyDescent="0.6">
      <c r="B21" s="349"/>
      <c r="C21" s="356"/>
      <c r="D21" s="357"/>
      <c r="E21" s="358"/>
      <c r="F21" s="181"/>
      <c r="G21" s="361"/>
      <c r="H21" s="364"/>
      <c r="I21" s="357"/>
      <c r="J21" s="357"/>
      <c r="K21" s="358"/>
      <c r="L21" s="364"/>
      <c r="M21" s="357"/>
      <c r="N21" s="357"/>
      <c r="O21" s="367"/>
      <c r="P21" s="374"/>
      <c r="Q21" s="375"/>
      <c r="R21" s="376"/>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84"/>
      <c r="AY21" s="385"/>
      <c r="AZ21" s="390"/>
      <c r="BA21" s="391"/>
      <c r="BB21" s="315"/>
      <c r="BC21" s="316"/>
      <c r="BD21" s="316"/>
      <c r="BE21" s="316"/>
      <c r="BF21" s="317"/>
    </row>
    <row r="22" spans="2:58" ht="20.25" customHeight="1" x14ac:dyDescent="0.55000000000000004">
      <c r="B22" s="423">
        <v>1</v>
      </c>
      <c r="C22" s="428" t="s">
        <v>218</v>
      </c>
      <c r="D22" s="429"/>
      <c r="E22" s="430"/>
      <c r="F22" s="91"/>
      <c r="G22" s="339" t="s">
        <v>123</v>
      </c>
      <c r="H22" s="341" t="s">
        <v>106</v>
      </c>
      <c r="I22" s="342"/>
      <c r="J22" s="342"/>
      <c r="K22" s="343"/>
      <c r="L22" s="398" t="s">
        <v>124</v>
      </c>
      <c r="M22" s="399"/>
      <c r="N22" s="399"/>
      <c r="O22" s="400"/>
      <c r="P22" s="404" t="s">
        <v>49</v>
      </c>
      <c r="Q22" s="405"/>
      <c r="R22" s="406"/>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24"/>
      <c r="AY22" s="425"/>
      <c r="AZ22" s="426"/>
      <c r="BA22" s="427"/>
      <c r="BB22" s="318"/>
      <c r="BC22" s="319"/>
      <c r="BD22" s="319"/>
      <c r="BE22" s="319"/>
      <c r="BF22" s="320"/>
    </row>
    <row r="23" spans="2:58" ht="20.25" customHeight="1" x14ac:dyDescent="0.55000000000000004">
      <c r="B23" s="409"/>
      <c r="C23" s="431"/>
      <c r="D23" s="432"/>
      <c r="E23" s="433"/>
      <c r="F23" s="92"/>
      <c r="G23" s="340"/>
      <c r="H23" s="344"/>
      <c r="I23" s="345"/>
      <c r="J23" s="345"/>
      <c r="K23" s="346"/>
      <c r="L23" s="401"/>
      <c r="M23" s="402"/>
      <c r="N23" s="402"/>
      <c r="O23" s="403"/>
      <c r="P23" s="327" t="s">
        <v>15</v>
      </c>
      <c r="Q23" s="328"/>
      <c r="R23" s="329"/>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30">
        <f>IF($BB$3="４週",SUM(S23:AT23),IF($BB$3="暦月",SUM(S23:AW23),""))</f>
        <v>160</v>
      </c>
      <c r="AY23" s="331"/>
      <c r="AZ23" s="332">
        <f>IF($BB$3="４週",AX23/4,IF($BB$3="暦月",【記載例】地密通所!AX23/(【記載例】地密通所!$BB$8/7),""))</f>
        <v>40</v>
      </c>
      <c r="BA23" s="333"/>
      <c r="BB23" s="321"/>
      <c r="BC23" s="322"/>
      <c r="BD23" s="322"/>
      <c r="BE23" s="322"/>
      <c r="BF23" s="323"/>
    </row>
    <row r="24" spans="2:58" ht="20.25" customHeight="1" x14ac:dyDescent="0.55000000000000004">
      <c r="B24" s="409"/>
      <c r="C24" s="434"/>
      <c r="D24" s="435"/>
      <c r="E24" s="436"/>
      <c r="F24" s="93" t="str">
        <f>C22</f>
        <v>管理栄養士</v>
      </c>
      <c r="G24" s="340"/>
      <c r="H24" s="344"/>
      <c r="I24" s="345"/>
      <c r="J24" s="345"/>
      <c r="K24" s="346"/>
      <c r="L24" s="401"/>
      <c r="M24" s="402"/>
      <c r="N24" s="402"/>
      <c r="O24" s="403"/>
      <c r="P24" s="334" t="s">
        <v>50</v>
      </c>
      <c r="Q24" s="335"/>
      <c r="R24" s="336"/>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37">
        <f>IF($BB$3="４週",SUM(S24:AT24),IF($BB$3="暦月",SUM(S24:AW24),""))</f>
        <v>140</v>
      </c>
      <c r="AY24" s="338"/>
      <c r="AZ24" s="407">
        <f>IF($BB$3="４週",AX24/4,IF($BB$3="暦月",【記載例】地密通所!AX24/(【記載例】地密通所!$BB$8/7),""))</f>
        <v>35</v>
      </c>
      <c r="BA24" s="408"/>
      <c r="BB24" s="324"/>
      <c r="BC24" s="325"/>
      <c r="BD24" s="325"/>
      <c r="BE24" s="325"/>
      <c r="BF24" s="326"/>
    </row>
    <row r="25" spans="2:58" ht="20.25" customHeight="1" x14ac:dyDescent="0.55000000000000004">
      <c r="B25" s="409">
        <f>B22+1</f>
        <v>2</v>
      </c>
      <c r="C25" s="437" t="s">
        <v>60</v>
      </c>
      <c r="D25" s="438"/>
      <c r="E25" s="439"/>
      <c r="F25" s="119"/>
      <c r="G25" s="443" t="s">
        <v>123</v>
      </c>
      <c r="H25" s="445" t="s">
        <v>126</v>
      </c>
      <c r="I25" s="345"/>
      <c r="J25" s="345"/>
      <c r="K25" s="346"/>
      <c r="L25" s="446" t="s">
        <v>128</v>
      </c>
      <c r="M25" s="447"/>
      <c r="N25" s="447"/>
      <c r="O25" s="448"/>
      <c r="P25" s="452" t="s">
        <v>49</v>
      </c>
      <c r="Q25" s="453"/>
      <c r="R25" s="454"/>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410"/>
      <c r="AY25" s="411"/>
      <c r="AZ25" s="412"/>
      <c r="BA25" s="413"/>
      <c r="BB25" s="440"/>
      <c r="BC25" s="441"/>
      <c r="BD25" s="441"/>
      <c r="BE25" s="441"/>
      <c r="BF25" s="442"/>
    </row>
    <row r="26" spans="2:58" ht="20.25" customHeight="1" x14ac:dyDescent="0.55000000000000004">
      <c r="B26" s="409"/>
      <c r="C26" s="431"/>
      <c r="D26" s="432"/>
      <c r="E26" s="433"/>
      <c r="F26" s="92"/>
      <c r="G26" s="340"/>
      <c r="H26" s="344"/>
      <c r="I26" s="345"/>
      <c r="J26" s="345"/>
      <c r="K26" s="346"/>
      <c r="L26" s="401"/>
      <c r="M26" s="402"/>
      <c r="N26" s="402"/>
      <c r="O26" s="403"/>
      <c r="P26" s="327" t="s">
        <v>15</v>
      </c>
      <c r="Q26" s="328"/>
      <c r="R26" s="329"/>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30">
        <f>IF($BB$3="４週",SUM(S26:AT26),IF($BB$3="暦月",SUM(S26:AW26),""))</f>
        <v>160</v>
      </c>
      <c r="AY26" s="331"/>
      <c r="AZ26" s="332">
        <f>IF($BB$3="４週",AX26/4,IF($BB$3="暦月",【記載例】地密通所!AX26/(【記載例】地密通所!$BB$8/7),""))</f>
        <v>40</v>
      </c>
      <c r="BA26" s="333"/>
      <c r="BB26" s="321"/>
      <c r="BC26" s="322"/>
      <c r="BD26" s="322"/>
      <c r="BE26" s="322"/>
      <c r="BF26" s="323"/>
    </row>
    <row r="27" spans="2:58" ht="20.25" customHeight="1" x14ac:dyDescent="0.55000000000000004">
      <c r="B27" s="409"/>
      <c r="C27" s="434"/>
      <c r="D27" s="435"/>
      <c r="E27" s="436"/>
      <c r="F27" s="92" t="str">
        <f>C25</f>
        <v>生活相談員</v>
      </c>
      <c r="G27" s="444"/>
      <c r="H27" s="344"/>
      <c r="I27" s="345"/>
      <c r="J27" s="345"/>
      <c r="K27" s="346"/>
      <c r="L27" s="449"/>
      <c r="M27" s="450"/>
      <c r="N27" s="450"/>
      <c r="O27" s="451"/>
      <c r="P27" s="334" t="s">
        <v>50</v>
      </c>
      <c r="Q27" s="335"/>
      <c r="R27" s="336"/>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37">
        <f>IF($BB$3="４週",SUM(S27:AT27),IF($BB$3="暦月",SUM(S27:AW27),""))</f>
        <v>140</v>
      </c>
      <c r="AY27" s="338"/>
      <c r="AZ27" s="407">
        <f>IF($BB$3="４週",AX27/4,IF($BB$3="暦月",【記載例】地密通所!AX27/(【記載例】地密通所!$BB$8/7),""))</f>
        <v>35</v>
      </c>
      <c r="BA27" s="408"/>
      <c r="BB27" s="324"/>
      <c r="BC27" s="325"/>
      <c r="BD27" s="325"/>
      <c r="BE27" s="325"/>
      <c r="BF27" s="326"/>
    </row>
    <row r="28" spans="2:58" ht="20.25" customHeight="1" x14ac:dyDescent="0.55000000000000004">
      <c r="B28" s="409">
        <f>B25+1</f>
        <v>3</v>
      </c>
      <c r="C28" s="414" t="s">
        <v>60</v>
      </c>
      <c r="D28" s="415"/>
      <c r="E28" s="416"/>
      <c r="F28" s="119"/>
      <c r="G28" s="443" t="s">
        <v>122</v>
      </c>
      <c r="H28" s="445" t="s">
        <v>166</v>
      </c>
      <c r="I28" s="345"/>
      <c r="J28" s="345"/>
      <c r="K28" s="346"/>
      <c r="L28" s="446" t="s">
        <v>129</v>
      </c>
      <c r="M28" s="447"/>
      <c r="N28" s="447"/>
      <c r="O28" s="448"/>
      <c r="P28" s="452" t="s">
        <v>49</v>
      </c>
      <c r="Q28" s="453"/>
      <c r="R28" s="454"/>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410"/>
      <c r="AY28" s="411"/>
      <c r="AZ28" s="412"/>
      <c r="BA28" s="413"/>
      <c r="BB28" s="440" t="s">
        <v>137</v>
      </c>
      <c r="BC28" s="441"/>
      <c r="BD28" s="441"/>
      <c r="BE28" s="441"/>
      <c r="BF28" s="442"/>
    </row>
    <row r="29" spans="2:58" ht="20.25" customHeight="1" x14ac:dyDescent="0.55000000000000004">
      <c r="B29" s="409"/>
      <c r="C29" s="417"/>
      <c r="D29" s="418"/>
      <c r="E29" s="419"/>
      <c r="F29" s="92"/>
      <c r="G29" s="340"/>
      <c r="H29" s="344"/>
      <c r="I29" s="345"/>
      <c r="J29" s="345"/>
      <c r="K29" s="346"/>
      <c r="L29" s="401"/>
      <c r="M29" s="402"/>
      <c r="N29" s="402"/>
      <c r="O29" s="403"/>
      <c r="P29" s="327" t="s">
        <v>15</v>
      </c>
      <c r="Q29" s="328"/>
      <c r="R29" s="329"/>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30">
        <f>IF($BB$3="４週",SUM(S29:AT29),IF($BB$3="暦月",SUM(S29:AW29),""))</f>
        <v>64</v>
      </c>
      <c r="AY29" s="331"/>
      <c r="AZ29" s="332">
        <f>IF($BB$3="４週",AX29/4,IF($BB$3="暦月",【記載例】地密通所!AX29/(【記載例】地密通所!$BB$8/7),""))</f>
        <v>16</v>
      </c>
      <c r="BA29" s="333"/>
      <c r="BB29" s="321"/>
      <c r="BC29" s="322"/>
      <c r="BD29" s="322"/>
      <c r="BE29" s="322"/>
      <c r="BF29" s="323"/>
    </row>
    <row r="30" spans="2:58" ht="20.25" customHeight="1" x14ac:dyDescent="0.55000000000000004">
      <c r="B30" s="409"/>
      <c r="C30" s="420"/>
      <c r="D30" s="421"/>
      <c r="E30" s="422"/>
      <c r="F30" s="92" t="str">
        <f>C28</f>
        <v>生活相談員</v>
      </c>
      <c r="G30" s="444"/>
      <c r="H30" s="344"/>
      <c r="I30" s="345"/>
      <c r="J30" s="345"/>
      <c r="K30" s="346"/>
      <c r="L30" s="449"/>
      <c r="M30" s="450"/>
      <c r="N30" s="450"/>
      <c r="O30" s="451"/>
      <c r="P30" s="334" t="s">
        <v>50</v>
      </c>
      <c r="Q30" s="335"/>
      <c r="R30" s="336"/>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37">
        <f>IF($BB$3="４週",SUM(S30:AT30),IF($BB$3="暦月",SUM(S30:AW30),""))</f>
        <v>56</v>
      </c>
      <c r="AY30" s="338"/>
      <c r="AZ30" s="407">
        <f>IF($BB$3="４週",AX30/4,IF($BB$3="暦月",【記載例】地密通所!AX30/(【記載例】地密通所!$BB$8/7),""))</f>
        <v>14</v>
      </c>
      <c r="BA30" s="408"/>
      <c r="BB30" s="324"/>
      <c r="BC30" s="325"/>
      <c r="BD30" s="325"/>
      <c r="BE30" s="325"/>
      <c r="BF30" s="326"/>
    </row>
    <row r="31" spans="2:58" ht="20.25" customHeight="1" x14ac:dyDescent="0.55000000000000004">
      <c r="B31" s="409">
        <f>B28+1</f>
        <v>4</v>
      </c>
      <c r="C31" s="414" t="s">
        <v>5</v>
      </c>
      <c r="D31" s="415"/>
      <c r="E31" s="416"/>
      <c r="F31" s="119"/>
      <c r="G31" s="443" t="s">
        <v>122</v>
      </c>
      <c r="H31" s="445" t="s">
        <v>14</v>
      </c>
      <c r="I31" s="345"/>
      <c r="J31" s="345"/>
      <c r="K31" s="346"/>
      <c r="L31" s="446" t="s">
        <v>130</v>
      </c>
      <c r="M31" s="447"/>
      <c r="N31" s="447"/>
      <c r="O31" s="448"/>
      <c r="P31" s="452" t="s">
        <v>49</v>
      </c>
      <c r="Q31" s="453"/>
      <c r="R31" s="454"/>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410"/>
      <c r="AY31" s="411"/>
      <c r="AZ31" s="412"/>
      <c r="BA31" s="413"/>
      <c r="BB31" s="440" t="s">
        <v>140</v>
      </c>
      <c r="BC31" s="441"/>
      <c r="BD31" s="441"/>
      <c r="BE31" s="441"/>
      <c r="BF31" s="442"/>
    </row>
    <row r="32" spans="2:58" ht="20.25" customHeight="1" x14ac:dyDescent="0.55000000000000004">
      <c r="B32" s="409"/>
      <c r="C32" s="417"/>
      <c r="D32" s="418"/>
      <c r="E32" s="419"/>
      <c r="F32" s="92"/>
      <c r="G32" s="340"/>
      <c r="H32" s="344"/>
      <c r="I32" s="345"/>
      <c r="J32" s="345"/>
      <c r="K32" s="346"/>
      <c r="L32" s="401"/>
      <c r="M32" s="402"/>
      <c r="N32" s="402"/>
      <c r="O32" s="403"/>
      <c r="P32" s="327" t="s">
        <v>15</v>
      </c>
      <c r="Q32" s="328"/>
      <c r="R32" s="329"/>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30">
        <f>IF($BB$3="４週",SUM(S32:AT32),IF($BB$3="暦月",SUM(S32:AW32),""))</f>
        <v>64</v>
      </c>
      <c r="AY32" s="331"/>
      <c r="AZ32" s="332">
        <f>IF($BB$3="４週",AX32/4,IF($BB$3="暦月",【記載例】地密通所!AX32/(【記載例】地密通所!$BB$8/7),""))</f>
        <v>16</v>
      </c>
      <c r="BA32" s="333"/>
      <c r="BB32" s="321"/>
      <c r="BC32" s="322"/>
      <c r="BD32" s="322"/>
      <c r="BE32" s="322"/>
      <c r="BF32" s="323"/>
    </row>
    <row r="33" spans="2:58" ht="20.25" customHeight="1" x14ac:dyDescent="0.55000000000000004">
      <c r="B33" s="409"/>
      <c r="C33" s="420"/>
      <c r="D33" s="421"/>
      <c r="E33" s="422"/>
      <c r="F33" s="92" t="str">
        <f>C31</f>
        <v>看護職員</v>
      </c>
      <c r="G33" s="444"/>
      <c r="H33" s="344"/>
      <c r="I33" s="345"/>
      <c r="J33" s="345"/>
      <c r="K33" s="346"/>
      <c r="L33" s="449"/>
      <c r="M33" s="450"/>
      <c r="N33" s="450"/>
      <c r="O33" s="451"/>
      <c r="P33" s="334" t="s">
        <v>50</v>
      </c>
      <c r="Q33" s="335"/>
      <c r="R33" s="336"/>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37">
        <f>IF($BB$3="４週",SUM(S33:AT33),IF($BB$3="暦月",SUM(S33:AW33),""))</f>
        <v>64</v>
      </c>
      <c r="AY33" s="338"/>
      <c r="AZ33" s="407">
        <f>IF($BB$3="４週",AX33/4,IF($BB$3="暦月",【記載例】地密通所!AX33/(【記載例】地密通所!$BB$8/7),""))</f>
        <v>16</v>
      </c>
      <c r="BA33" s="408"/>
      <c r="BB33" s="324"/>
      <c r="BC33" s="325"/>
      <c r="BD33" s="325"/>
      <c r="BE33" s="325"/>
      <c r="BF33" s="326"/>
    </row>
    <row r="34" spans="2:58" ht="20.25" customHeight="1" x14ac:dyDescent="0.55000000000000004">
      <c r="B34" s="409">
        <f>B31+1</f>
        <v>5</v>
      </c>
      <c r="C34" s="414" t="s">
        <v>5</v>
      </c>
      <c r="D34" s="415"/>
      <c r="E34" s="416"/>
      <c r="F34" s="119"/>
      <c r="G34" s="443" t="s">
        <v>179</v>
      </c>
      <c r="H34" s="445" t="s">
        <v>6</v>
      </c>
      <c r="I34" s="345"/>
      <c r="J34" s="345"/>
      <c r="K34" s="346"/>
      <c r="L34" s="446" t="s">
        <v>132</v>
      </c>
      <c r="M34" s="447"/>
      <c r="N34" s="447"/>
      <c r="O34" s="448"/>
      <c r="P34" s="452" t="s">
        <v>49</v>
      </c>
      <c r="Q34" s="453"/>
      <c r="R34" s="454"/>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410"/>
      <c r="AY34" s="411"/>
      <c r="AZ34" s="412"/>
      <c r="BA34" s="413"/>
      <c r="BB34" s="440" t="s">
        <v>135</v>
      </c>
      <c r="BC34" s="441"/>
      <c r="BD34" s="441"/>
      <c r="BE34" s="441"/>
      <c r="BF34" s="442"/>
    </row>
    <row r="35" spans="2:58" ht="20.25" customHeight="1" x14ac:dyDescent="0.55000000000000004">
      <c r="B35" s="409"/>
      <c r="C35" s="417"/>
      <c r="D35" s="418"/>
      <c r="E35" s="419"/>
      <c r="F35" s="92"/>
      <c r="G35" s="340"/>
      <c r="H35" s="344"/>
      <c r="I35" s="345"/>
      <c r="J35" s="345"/>
      <c r="K35" s="346"/>
      <c r="L35" s="401"/>
      <c r="M35" s="402"/>
      <c r="N35" s="402"/>
      <c r="O35" s="403"/>
      <c r="P35" s="327" t="s">
        <v>15</v>
      </c>
      <c r="Q35" s="328"/>
      <c r="R35" s="329"/>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30">
        <f>IF($BB$3="４週",SUM(S35:AT35),IF($BB$3="暦月",SUM(S35:AW35),""))</f>
        <v>48</v>
      </c>
      <c r="AY35" s="331"/>
      <c r="AZ35" s="332">
        <f>IF($BB$3="４週",AX35/4,IF($BB$3="暦月",【記載例】地密通所!AX35/(【記載例】地密通所!$BB$8/7),""))</f>
        <v>12</v>
      </c>
      <c r="BA35" s="333"/>
      <c r="BB35" s="321"/>
      <c r="BC35" s="322"/>
      <c r="BD35" s="322"/>
      <c r="BE35" s="322"/>
      <c r="BF35" s="323"/>
    </row>
    <row r="36" spans="2:58" ht="20.25" customHeight="1" x14ac:dyDescent="0.55000000000000004">
      <c r="B36" s="409"/>
      <c r="C36" s="420"/>
      <c r="D36" s="421"/>
      <c r="E36" s="422"/>
      <c r="F36" s="92" t="str">
        <f>C34</f>
        <v>看護職員</v>
      </c>
      <c r="G36" s="444"/>
      <c r="H36" s="344"/>
      <c r="I36" s="345"/>
      <c r="J36" s="345"/>
      <c r="K36" s="346"/>
      <c r="L36" s="449"/>
      <c r="M36" s="450"/>
      <c r="N36" s="450"/>
      <c r="O36" s="451"/>
      <c r="P36" s="334" t="s">
        <v>50</v>
      </c>
      <c r="Q36" s="335"/>
      <c r="R36" s="336"/>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37">
        <f>IF($BB$3="４週",SUM(S36:AT36),IF($BB$3="暦月",SUM(S36:AW36),""))</f>
        <v>48</v>
      </c>
      <c r="AY36" s="338"/>
      <c r="AZ36" s="407">
        <f>IF($BB$3="４週",AX36/4,IF($BB$3="暦月",【記載例】地密通所!AX36/(【記載例】地密通所!$BB$8/7),""))</f>
        <v>12</v>
      </c>
      <c r="BA36" s="408"/>
      <c r="BB36" s="324"/>
      <c r="BC36" s="325"/>
      <c r="BD36" s="325"/>
      <c r="BE36" s="325"/>
      <c r="BF36" s="326"/>
    </row>
    <row r="37" spans="2:58" ht="20.25" customHeight="1" x14ac:dyDescent="0.55000000000000004">
      <c r="B37" s="409">
        <f>B34+1</f>
        <v>6</v>
      </c>
      <c r="C37" s="414" t="s">
        <v>61</v>
      </c>
      <c r="D37" s="415"/>
      <c r="E37" s="416"/>
      <c r="F37" s="119"/>
      <c r="G37" s="443" t="s">
        <v>122</v>
      </c>
      <c r="H37" s="445" t="s">
        <v>106</v>
      </c>
      <c r="I37" s="345"/>
      <c r="J37" s="345"/>
      <c r="K37" s="346"/>
      <c r="L37" s="446" t="s">
        <v>129</v>
      </c>
      <c r="M37" s="447"/>
      <c r="N37" s="447"/>
      <c r="O37" s="448"/>
      <c r="P37" s="452" t="s">
        <v>49</v>
      </c>
      <c r="Q37" s="453"/>
      <c r="R37" s="454"/>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410"/>
      <c r="AY37" s="411"/>
      <c r="AZ37" s="412"/>
      <c r="BA37" s="413"/>
      <c r="BB37" s="440" t="s">
        <v>138</v>
      </c>
      <c r="BC37" s="441"/>
      <c r="BD37" s="441"/>
      <c r="BE37" s="441"/>
      <c r="BF37" s="442"/>
    </row>
    <row r="38" spans="2:58" ht="20.25" customHeight="1" x14ac:dyDescent="0.55000000000000004">
      <c r="B38" s="409"/>
      <c r="C38" s="417"/>
      <c r="D38" s="418"/>
      <c r="E38" s="419"/>
      <c r="F38" s="92"/>
      <c r="G38" s="340"/>
      <c r="H38" s="344"/>
      <c r="I38" s="345"/>
      <c r="J38" s="345"/>
      <c r="K38" s="346"/>
      <c r="L38" s="401"/>
      <c r="M38" s="402"/>
      <c r="N38" s="402"/>
      <c r="O38" s="403"/>
      <c r="P38" s="327" t="s">
        <v>15</v>
      </c>
      <c r="Q38" s="328"/>
      <c r="R38" s="329"/>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30">
        <f>IF($BB$3="４週",SUM(S38:AT38),IF($BB$3="暦月",SUM(S38:AW38),""))</f>
        <v>96</v>
      </c>
      <c r="AY38" s="331"/>
      <c r="AZ38" s="332">
        <f>IF($BB$3="４週",AX38/4,IF($BB$3="暦月",【記載例】地密通所!AX38/(【記載例】地密通所!$BB$8/7),""))</f>
        <v>24</v>
      </c>
      <c r="BA38" s="333"/>
      <c r="BB38" s="321"/>
      <c r="BC38" s="322"/>
      <c r="BD38" s="322"/>
      <c r="BE38" s="322"/>
      <c r="BF38" s="323"/>
    </row>
    <row r="39" spans="2:58" ht="20.25" customHeight="1" x14ac:dyDescent="0.55000000000000004">
      <c r="B39" s="409"/>
      <c r="C39" s="420"/>
      <c r="D39" s="421"/>
      <c r="E39" s="422"/>
      <c r="F39" s="92" t="str">
        <f>C37</f>
        <v>介護職員</v>
      </c>
      <c r="G39" s="444"/>
      <c r="H39" s="344"/>
      <c r="I39" s="345"/>
      <c r="J39" s="345"/>
      <c r="K39" s="346"/>
      <c r="L39" s="449"/>
      <c r="M39" s="450"/>
      <c r="N39" s="450"/>
      <c r="O39" s="451"/>
      <c r="P39" s="334" t="s">
        <v>50</v>
      </c>
      <c r="Q39" s="335"/>
      <c r="R39" s="336"/>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37">
        <f>IF($BB$3="４週",SUM(S39:AT39),IF($BB$3="暦月",SUM(S39:AW39),""))</f>
        <v>84</v>
      </c>
      <c r="AY39" s="338"/>
      <c r="AZ39" s="407">
        <f>IF($BB$3="４週",AX39/4,IF($BB$3="暦月",【記載例】地密通所!AX39/(【記載例】地密通所!$BB$8/7),""))</f>
        <v>21</v>
      </c>
      <c r="BA39" s="408"/>
      <c r="BB39" s="324"/>
      <c r="BC39" s="325"/>
      <c r="BD39" s="325"/>
      <c r="BE39" s="325"/>
      <c r="BF39" s="326"/>
    </row>
    <row r="40" spans="2:58" ht="20.25" customHeight="1" x14ac:dyDescent="0.55000000000000004">
      <c r="B40" s="409">
        <f>B37+1</f>
        <v>7</v>
      </c>
      <c r="C40" s="414" t="s">
        <v>61</v>
      </c>
      <c r="D40" s="415"/>
      <c r="E40" s="416"/>
      <c r="F40" s="119"/>
      <c r="G40" s="443" t="s">
        <v>122</v>
      </c>
      <c r="H40" s="445" t="s">
        <v>106</v>
      </c>
      <c r="I40" s="345"/>
      <c r="J40" s="345"/>
      <c r="K40" s="346"/>
      <c r="L40" s="446" t="s">
        <v>131</v>
      </c>
      <c r="M40" s="447"/>
      <c r="N40" s="447"/>
      <c r="O40" s="448"/>
      <c r="P40" s="452" t="s">
        <v>49</v>
      </c>
      <c r="Q40" s="453"/>
      <c r="R40" s="454"/>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410"/>
      <c r="AY40" s="411"/>
      <c r="AZ40" s="412"/>
      <c r="BA40" s="413"/>
      <c r="BB40" s="440" t="s">
        <v>139</v>
      </c>
      <c r="BC40" s="441"/>
      <c r="BD40" s="441"/>
      <c r="BE40" s="441"/>
      <c r="BF40" s="442"/>
    </row>
    <row r="41" spans="2:58" ht="20.25" customHeight="1" x14ac:dyDescent="0.55000000000000004">
      <c r="B41" s="409"/>
      <c r="C41" s="417"/>
      <c r="D41" s="418"/>
      <c r="E41" s="419"/>
      <c r="F41" s="92"/>
      <c r="G41" s="340"/>
      <c r="H41" s="344"/>
      <c r="I41" s="345"/>
      <c r="J41" s="345"/>
      <c r="K41" s="346"/>
      <c r="L41" s="401"/>
      <c r="M41" s="402"/>
      <c r="N41" s="402"/>
      <c r="O41" s="403"/>
      <c r="P41" s="327" t="s">
        <v>15</v>
      </c>
      <c r="Q41" s="328"/>
      <c r="R41" s="329"/>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30">
        <f>IF($BB$3="４週",SUM(S41:AT41),IF($BB$3="暦月",SUM(S41:AW41),""))</f>
        <v>32</v>
      </c>
      <c r="AY41" s="331"/>
      <c r="AZ41" s="332">
        <f>IF($BB$3="４週",AX41/4,IF($BB$3="暦月",【記載例】地密通所!AX41/(【記載例】地密通所!$BB$8/7),""))</f>
        <v>8</v>
      </c>
      <c r="BA41" s="333"/>
      <c r="BB41" s="321"/>
      <c r="BC41" s="322"/>
      <c r="BD41" s="322"/>
      <c r="BE41" s="322"/>
      <c r="BF41" s="323"/>
    </row>
    <row r="42" spans="2:58" ht="20.25" customHeight="1" x14ac:dyDescent="0.55000000000000004">
      <c r="B42" s="409"/>
      <c r="C42" s="420"/>
      <c r="D42" s="421"/>
      <c r="E42" s="422"/>
      <c r="F42" s="92" t="str">
        <f>C40</f>
        <v>介護職員</v>
      </c>
      <c r="G42" s="444"/>
      <c r="H42" s="344"/>
      <c r="I42" s="345"/>
      <c r="J42" s="345"/>
      <c r="K42" s="346"/>
      <c r="L42" s="449"/>
      <c r="M42" s="450"/>
      <c r="N42" s="450"/>
      <c r="O42" s="451"/>
      <c r="P42" s="334" t="s">
        <v>50</v>
      </c>
      <c r="Q42" s="335"/>
      <c r="R42" s="336"/>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37">
        <f>IF($BB$3="４週",SUM(S42:AT42),IF($BB$3="暦月",SUM(S42:AW42),""))</f>
        <v>28</v>
      </c>
      <c r="AY42" s="338"/>
      <c r="AZ42" s="407">
        <f>IF($BB$3="４週",AX42/4,IF($BB$3="暦月",【記載例】地密通所!AX42/(【記載例】地密通所!$BB$8/7),""))</f>
        <v>7</v>
      </c>
      <c r="BA42" s="408"/>
      <c r="BB42" s="324"/>
      <c r="BC42" s="325"/>
      <c r="BD42" s="325"/>
      <c r="BE42" s="325"/>
      <c r="BF42" s="326"/>
    </row>
    <row r="43" spans="2:58" ht="20.25" customHeight="1" x14ac:dyDescent="0.55000000000000004">
      <c r="B43" s="409">
        <f>B40+1</f>
        <v>8</v>
      </c>
      <c r="C43" s="414" t="s">
        <v>61</v>
      </c>
      <c r="D43" s="415"/>
      <c r="E43" s="416"/>
      <c r="F43" s="119"/>
      <c r="G43" s="443" t="s">
        <v>123</v>
      </c>
      <c r="H43" s="445" t="s">
        <v>32</v>
      </c>
      <c r="I43" s="345"/>
      <c r="J43" s="345"/>
      <c r="K43" s="346"/>
      <c r="L43" s="446" t="s">
        <v>133</v>
      </c>
      <c r="M43" s="447"/>
      <c r="N43" s="447"/>
      <c r="O43" s="448"/>
      <c r="P43" s="452" t="s">
        <v>49</v>
      </c>
      <c r="Q43" s="453"/>
      <c r="R43" s="454"/>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410"/>
      <c r="AY43" s="411"/>
      <c r="AZ43" s="412"/>
      <c r="BA43" s="413"/>
      <c r="BB43" s="440"/>
      <c r="BC43" s="441"/>
      <c r="BD43" s="441"/>
      <c r="BE43" s="441"/>
      <c r="BF43" s="442"/>
    </row>
    <row r="44" spans="2:58" ht="20.25" customHeight="1" x14ac:dyDescent="0.55000000000000004">
      <c r="B44" s="409"/>
      <c r="C44" s="417"/>
      <c r="D44" s="418"/>
      <c r="E44" s="419"/>
      <c r="F44" s="92"/>
      <c r="G44" s="340"/>
      <c r="H44" s="344"/>
      <c r="I44" s="345"/>
      <c r="J44" s="345"/>
      <c r="K44" s="346"/>
      <c r="L44" s="401"/>
      <c r="M44" s="402"/>
      <c r="N44" s="402"/>
      <c r="O44" s="403"/>
      <c r="P44" s="327" t="s">
        <v>15</v>
      </c>
      <c r="Q44" s="328"/>
      <c r="R44" s="329"/>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30">
        <f>IF($BB$3="４週",SUM(S44:AT44),IF($BB$3="暦月",SUM(S44:AW44),""))</f>
        <v>160</v>
      </c>
      <c r="AY44" s="331"/>
      <c r="AZ44" s="332">
        <f>IF($BB$3="４週",AX44/4,IF($BB$3="暦月",【記載例】地密通所!AX44/(【記載例】地密通所!$BB$8/7),""))</f>
        <v>40</v>
      </c>
      <c r="BA44" s="333"/>
      <c r="BB44" s="321"/>
      <c r="BC44" s="322"/>
      <c r="BD44" s="322"/>
      <c r="BE44" s="322"/>
      <c r="BF44" s="323"/>
    </row>
    <row r="45" spans="2:58" ht="20.25" customHeight="1" x14ac:dyDescent="0.55000000000000004">
      <c r="B45" s="409"/>
      <c r="C45" s="420"/>
      <c r="D45" s="421"/>
      <c r="E45" s="422"/>
      <c r="F45" s="92" t="str">
        <f>C43</f>
        <v>介護職員</v>
      </c>
      <c r="G45" s="444"/>
      <c r="H45" s="344"/>
      <c r="I45" s="345"/>
      <c r="J45" s="345"/>
      <c r="K45" s="346"/>
      <c r="L45" s="449"/>
      <c r="M45" s="450"/>
      <c r="N45" s="450"/>
      <c r="O45" s="451"/>
      <c r="P45" s="334" t="s">
        <v>50</v>
      </c>
      <c r="Q45" s="335"/>
      <c r="R45" s="336"/>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37">
        <f>IF($BB$3="４週",SUM(S45:AT45),IF($BB$3="暦月",SUM(S45:AW45),""))</f>
        <v>140</v>
      </c>
      <c r="AY45" s="338"/>
      <c r="AZ45" s="407">
        <f>IF($BB$3="４週",AX45/4,IF($BB$3="暦月",【記載例】地密通所!AX45/(【記載例】地密通所!$BB$8/7),""))</f>
        <v>35</v>
      </c>
      <c r="BA45" s="408"/>
      <c r="BB45" s="324"/>
      <c r="BC45" s="325"/>
      <c r="BD45" s="325"/>
      <c r="BE45" s="325"/>
      <c r="BF45" s="326"/>
    </row>
    <row r="46" spans="2:58" ht="20.25" customHeight="1" x14ac:dyDescent="0.55000000000000004">
      <c r="B46" s="409">
        <f>B43+1</f>
        <v>9</v>
      </c>
      <c r="C46" s="414" t="s">
        <v>61</v>
      </c>
      <c r="D46" s="415"/>
      <c r="E46" s="416"/>
      <c r="F46" s="119"/>
      <c r="G46" s="443" t="s">
        <v>123</v>
      </c>
      <c r="H46" s="445" t="s">
        <v>106</v>
      </c>
      <c r="I46" s="345"/>
      <c r="J46" s="345"/>
      <c r="K46" s="346"/>
      <c r="L46" s="446" t="s">
        <v>134</v>
      </c>
      <c r="M46" s="447"/>
      <c r="N46" s="447"/>
      <c r="O46" s="448"/>
      <c r="P46" s="452" t="s">
        <v>49</v>
      </c>
      <c r="Q46" s="453"/>
      <c r="R46" s="454"/>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410"/>
      <c r="AY46" s="411"/>
      <c r="AZ46" s="412"/>
      <c r="BA46" s="413"/>
      <c r="BB46" s="440"/>
      <c r="BC46" s="441"/>
      <c r="BD46" s="441"/>
      <c r="BE46" s="441"/>
      <c r="BF46" s="442"/>
    </row>
    <row r="47" spans="2:58" ht="20.25" customHeight="1" x14ac:dyDescent="0.55000000000000004">
      <c r="B47" s="409"/>
      <c r="C47" s="417"/>
      <c r="D47" s="418"/>
      <c r="E47" s="419"/>
      <c r="F47" s="92"/>
      <c r="G47" s="340"/>
      <c r="H47" s="344"/>
      <c r="I47" s="345"/>
      <c r="J47" s="345"/>
      <c r="K47" s="346"/>
      <c r="L47" s="401"/>
      <c r="M47" s="402"/>
      <c r="N47" s="402"/>
      <c r="O47" s="403"/>
      <c r="P47" s="327" t="s">
        <v>15</v>
      </c>
      <c r="Q47" s="328"/>
      <c r="R47" s="329"/>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30">
        <f>IF($BB$3="４週",SUM(S47:AT47),IF($BB$3="暦月",SUM(S47:AW47),""))</f>
        <v>160</v>
      </c>
      <c r="AY47" s="331"/>
      <c r="AZ47" s="332">
        <f>IF($BB$3="４週",AX47/4,IF($BB$3="暦月",【記載例】地密通所!AX47/(【記載例】地密通所!$BB$8/7),""))</f>
        <v>40</v>
      </c>
      <c r="BA47" s="333"/>
      <c r="BB47" s="321"/>
      <c r="BC47" s="322"/>
      <c r="BD47" s="322"/>
      <c r="BE47" s="322"/>
      <c r="BF47" s="323"/>
    </row>
    <row r="48" spans="2:58" ht="20.25" customHeight="1" x14ac:dyDescent="0.55000000000000004">
      <c r="B48" s="409"/>
      <c r="C48" s="420"/>
      <c r="D48" s="421"/>
      <c r="E48" s="422"/>
      <c r="F48" s="92" t="str">
        <f>C46</f>
        <v>介護職員</v>
      </c>
      <c r="G48" s="444"/>
      <c r="H48" s="344"/>
      <c r="I48" s="345"/>
      <c r="J48" s="345"/>
      <c r="K48" s="346"/>
      <c r="L48" s="449"/>
      <c r="M48" s="450"/>
      <c r="N48" s="450"/>
      <c r="O48" s="451"/>
      <c r="P48" s="334" t="s">
        <v>50</v>
      </c>
      <c r="Q48" s="335"/>
      <c r="R48" s="336"/>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37">
        <f>IF($BB$3="４週",SUM(S48:AT48),IF($BB$3="暦月",SUM(S48:AW48),""))</f>
        <v>140</v>
      </c>
      <c r="AY48" s="338"/>
      <c r="AZ48" s="407">
        <f>IF($BB$3="４週",AX48/4,IF($BB$3="暦月",【記載例】地密通所!AX48/(【記載例】地密通所!$BB$8/7),""))</f>
        <v>35</v>
      </c>
      <c r="BA48" s="408"/>
      <c r="BB48" s="324"/>
      <c r="BC48" s="325"/>
      <c r="BD48" s="325"/>
      <c r="BE48" s="325"/>
      <c r="BF48" s="326"/>
    </row>
    <row r="49" spans="2:58" ht="20.25" customHeight="1" x14ac:dyDescent="0.55000000000000004">
      <c r="B49" s="409">
        <f>B46+1</f>
        <v>10</v>
      </c>
      <c r="C49" s="414" t="s">
        <v>62</v>
      </c>
      <c r="D49" s="415"/>
      <c r="E49" s="416"/>
      <c r="F49" s="119"/>
      <c r="G49" s="443" t="s">
        <v>122</v>
      </c>
      <c r="H49" s="445" t="s">
        <v>14</v>
      </c>
      <c r="I49" s="345"/>
      <c r="J49" s="345"/>
      <c r="K49" s="346"/>
      <c r="L49" s="446" t="s">
        <v>130</v>
      </c>
      <c r="M49" s="447"/>
      <c r="N49" s="447"/>
      <c r="O49" s="448"/>
      <c r="P49" s="452" t="s">
        <v>49</v>
      </c>
      <c r="Q49" s="453"/>
      <c r="R49" s="454"/>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410"/>
      <c r="AY49" s="411"/>
      <c r="AZ49" s="412"/>
      <c r="BA49" s="413"/>
      <c r="BB49" s="440" t="s">
        <v>141</v>
      </c>
      <c r="BC49" s="441"/>
      <c r="BD49" s="441"/>
      <c r="BE49" s="441"/>
      <c r="BF49" s="442"/>
    </row>
    <row r="50" spans="2:58" ht="20.25" customHeight="1" x14ac:dyDescent="0.55000000000000004">
      <c r="B50" s="409"/>
      <c r="C50" s="417"/>
      <c r="D50" s="418"/>
      <c r="E50" s="419"/>
      <c r="F50" s="92"/>
      <c r="G50" s="340"/>
      <c r="H50" s="344"/>
      <c r="I50" s="345"/>
      <c r="J50" s="345"/>
      <c r="K50" s="346"/>
      <c r="L50" s="401"/>
      <c r="M50" s="402"/>
      <c r="N50" s="402"/>
      <c r="O50" s="403"/>
      <c r="P50" s="327" t="s">
        <v>15</v>
      </c>
      <c r="Q50" s="328"/>
      <c r="R50" s="329"/>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30">
        <f>IF($BB$3="４週",SUM(S50:AT50),IF($BB$3="暦月",SUM(S50:AW50),""))</f>
        <v>64</v>
      </c>
      <c r="AY50" s="331"/>
      <c r="AZ50" s="332">
        <f>IF($BB$3="４週",AX50/4,IF($BB$3="暦月",【記載例】地密通所!AX50/(【記載例】地密通所!$BB$8/7),""))</f>
        <v>16</v>
      </c>
      <c r="BA50" s="333"/>
      <c r="BB50" s="321"/>
      <c r="BC50" s="322"/>
      <c r="BD50" s="322"/>
      <c r="BE50" s="322"/>
      <c r="BF50" s="323"/>
    </row>
    <row r="51" spans="2:58" ht="20.25" customHeight="1" x14ac:dyDescent="0.55000000000000004">
      <c r="B51" s="409"/>
      <c r="C51" s="420"/>
      <c r="D51" s="421"/>
      <c r="E51" s="422"/>
      <c r="F51" s="92" t="str">
        <f>C49</f>
        <v>機能訓練指導員</v>
      </c>
      <c r="G51" s="444"/>
      <c r="H51" s="344"/>
      <c r="I51" s="345"/>
      <c r="J51" s="345"/>
      <c r="K51" s="346"/>
      <c r="L51" s="449"/>
      <c r="M51" s="450"/>
      <c r="N51" s="450"/>
      <c r="O51" s="451"/>
      <c r="P51" s="334" t="s">
        <v>50</v>
      </c>
      <c r="Q51" s="335"/>
      <c r="R51" s="336"/>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37">
        <f>IF($BB$3="４週",SUM(S51:AT51),IF($BB$3="暦月",SUM(S51:AW51),""))</f>
        <v>48</v>
      </c>
      <c r="AY51" s="338"/>
      <c r="AZ51" s="407">
        <f>IF($BB$3="４週",AX51/4,IF($BB$3="暦月",【記載例】地密通所!AX51/(【記載例】地密通所!$BB$8/7),""))</f>
        <v>12</v>
      </c>
      <c r="BA51" s="408"/>
      <c r="BB51" s="324"/>
      <c r="BC51" s="325"/>
      <c r="BD51" s="325"/>
      <c r="BE51" s="325"/>
      <c r="BF51" s="326"/>
    </row>
    <row r="52" spans="2:58" ht="20.25" customHeight="1" x14ac:dyDescent="0.55000000000000004">
      <c r="B52" s="409">
        <f>B49+1</f>
        <v>11</v>
      </c>
      <c r="C52" s="414" t="s">
        <v>62</v>
      </c>
      <c r="D52" s="415"/>
      <c r="E52" s="416"/>
      <c r="F52" s="119"/>
      <c r="G52" s="443" t="s">
        <v>179</v>
      </c>
      <c r="H52" s="445" t="s">
        <v>14</v>
      </c>
      <c r="I52" s="345"/>
      <c r="J52" s="345"/>
      <c r="K52" s="346"/>
      <c r="L52" s="446" t="s">
        <v>132</v>
      </c>
      <c r="M52" s="447"/>
      <c r="N52" s="447"/>
      <c r="O52" s="448"/>
      <c r="P52" s="452" t="s">
        <v>49</v>
      </c>
      <c r="Q52" s="453"/>
      <c r="R52" s="454"/>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410"/>
      <c r="AY52" s="411"/>
      <c r="AZ52" s="412"/>
      <c r="BA52" s="413"/>
      <c r="BB52" s="440" t="s">
        <v>136</v>
      </c>
      <c r="BC52" s="441"/>
      <c r="BD52" s="441"/>
      <c r="BE52" s="441"/>
      <c r="BF52" s="442"/>
    </row>
    <row r="53" spans="2:58" ht="20.25" customHeight="1" x14ac:dyDescent="0.55000000000000004">
      <c r="B53" s="409"/>
      <c r="C53" s="417"/>
      <c r="D53" s="418"/>
      <c r="E53" s="419"/>
      <c r="F53" s="92"/>
      <c r="G53" s="340"/>
      <c r="H53" s="344"/>
      <c r="I53" s="345"/>
      <c r="J53" s="345"/>
      <c r="K53" s="346"/>
      <c r="L53" s="401"/>
      <c r="M53" s="402"/>
      <c r="N53" s="402"/>
      <c r="O53" s="403"/>
      <c r="P53" s="327" t="s">
        <v>15</v>
      </c>
      <c r="Q53" s="328"/>
      <c r="R53" s="329"/>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30">
        <f>IF($BB$3="４週",SUM(S53:AT53),IF($BB$3="暦月",SUM(S53:AW53),""))</f>
        <v>48</v>
      </c>
      <c r="AY53" s="331"/>
      <c r="AZ53" s="332">
        <f>IF($BB$3="４週",AX53/4,IF($BB$3="暦月",【記載例】地密通所!AX53/(【記載例】地密通所!$BB$8/7),""))</f>
        <v>12</v>
      </c>
      <c r="BA53" s="333"/>
      <c r="BB53" s="321"/>
      <c r="BC53" s="322"/>
      <c r="BD53" s="322"/>
      <c r="BE53" s="322"/>
      <c r="BF53" s="323"/>
    </row>
    <row r="54" spans="2:58" ht="20.25" customHeight="1" x14ac:dyDescent="0.55000000000000004">
      <c r="B54" s="409"/>
      <c r="C54" s="420"/>
      <c r="D54" s="421"/>
      <c r="E54" s="422"/>
      <c r="F54" s="92" t="str">
        <f>C52</f>
        <v>機能訓練指導員</v>
      </c>
      <c r="G54" s="444"/>
      <c r="H54" s="344"/>
      <c r="I54" s="345"/>
      <c r="J54" s="345"/>
      <c r="K54" s="346"/>
      <c r="L54" s="449"/>
      <c r="M54" s="450"/>
      <c r="N54" s="450"/>
      <c r="O54" s="451"/>
      <c r="P54" s="334" t="s">
        <v>50</v>
      </c>
      <c r="Q54" s="335"/>
      <c r="R54" s="336"/>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37">
        <f>IF($BB$3="４週",SUM(S54:AT54),IF($BB$3="暦月",SUM(S54:AW54),""))</f>
        <v>36</v>
      </c>
      <c r="AY54" s="338"/>
      <c r="AZ54" s="407">
        <f>IF($BB$3="４週",AX54/4,IF($BB$3="暦月",【記載例】地密通所!AX54/(【記載例】地密通所!$BB$8/7),""))</f>
        <v>9</v>
      </c>
      <c r="BA54" s="408"/>
      <c r="BB54" s="324"/>
      <c r="BC54" s="325"/>
      <c r="BD54" s="325"/>
      <c r="BE54" s="325"/>
      <c r="BF54" s="326"/>
    </row>
    <row r="55" spans="2:58" ht="20.25" customHeight="1" x14ac:dyDescent="0.55000000000000004">
      <c r="B55" s="409">
        <f>B52+1</f>
        <v>12</v>
      </c>
      <c r="C55" s="414"/>
      <c r="D55" s="415"/>
      <c r="E55" s="416"/>
      <c r="F55" s="119"/>
      <c r="G55" s="443"/>
      <c r="H55" s="445"/>
      <c r="I55" s="345"/>
      <c r="J55" s="345"/>
      <c r="K55" s="346"/>
      <c r="L55" s="446"/>
      <c r="M55" s="447"/>
      <c r="N55" s="447"/>
      <c r="O55" s="448"/>
      <c r="P55" s="452" t="s">
        <v>49</v>
      </c>
      <c r="Q55" s="453"/>
      <c r="R55" s="454"/>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410"/>
      <c r="AY55" s="411"/>
      <c r="AZ55" s="412"/>
      <c r="BA55" s="413"/>
      <c r="BB55" s="466"/>
      <c r="BC55" s="447"/>
      <c r="BD55" s="447"/>
      <c r="BE55" s="447"/>
      <c r="BF55" s="448"/>
    </row>
    <row r="56" spans="2:58" ht="20.25" customHeight="1" x14ac:dyDescent="0.55000000000000004">
      <c r="B56" s="409"/>
      <c r="C56" s="417"/>
      <c r="D56" s="418"/>
      <c r="E56" s="419"/>
      <c r="F56" s="92"/>
      <c r="G56" s="340"/>
      <c r="H56" s="344"/>
      <c r="I56" s="345"/>
      <c r="J56" s="345"/>
      <c r="K56" s="346"/>
      <c r="L56" s="401"/>
      <c r="M56" s="402"/>
      <c r="N56" s="402"/>
      <c r="O56" s="403"/>
      <c r="P56" s="327" t="s">
        <v>15</v>
      </c>
      <c r="Q56" s="328"/>
      <c r="R56" s="329"/>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30">
        <f>IF($BB$3="４週",SUM(S56:AT56),IF($BB$3="暦月",SUM(S56:AW56),""))</f>
        <v>0</v>
      </c>
      <c r="AY56" s="331"/>
      <c r="AZ56" s="332">
        <f>IF($BB$3="４週",AX56/4,IF($BB$3="暦月",【記載例】地密通所!AX56/(【記載例】地密通所!$BB$8/7),""))</f>
        <v>0</v>
      </c>
      <c r="BA56" s="333"/>
      <c r="BB56" s="467"/>
      <c r="BC56" s="402"/>
      <c r="BD56" s="402"/>
      <c r="BE56" s="402"/>
      <c r="BF56" s="403"/>
    </row>
    <row r="57" spans="2:58" ht="20.25" customHeight="1" x14ac:dyDescent="0.55000000000000004">
      <c r="B57" s="409"/>
      <c r="C57" s="420"/>
      <c r="D57" s="421"/>
      <c r="E57" s="422"/>
      <c r="F57" s="92">
        <f>C55</f>
        <v>0</v>
      </c>
      <c r="G57" s="444"/>
      <c r="H57" s="344"/>
      <c r="I57" s="345"/>
      <c r="J57" s="345"/>
      <c r="K57" s="346"/>
      <c r="L57" s="449"/>
      <c r="M57" s="450"/>
      <c r="N57" s="450"/>
      <c r="O57" s="451"/>
      <c r="P57" s="334" t="s">
        <v>50</v>
      </c>
      <c r="Q57" s="335"/>
      <c r="R57" s="336"/>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37">
        <f>IF($BB$3="４週",SUM(S57:AT57),IF($BB$3="暦月",SUM(S57:AW57),""))</f>
        <v>0</v>
      </c>
      <c r="AY57" s="338"/>
      <c r="AZ57" s="407">
        <f>IF($BB$3="４週",AX57/4,IF($BB$3="暦月",【記載例】地密通所!AX57/(【記載例】地密通所!$BB$8/7),""))</f>
        <v>0</v>
      </c>
      <c r="BA57" s="408"/>
      <c r="BB57" s="468"/>
      <c r="BC57" s="450"/>
      <c r="BD57" s="450"/>
      <c r="BE57" s="450"/>
      <c r="BF57" s="451"/>
    </row>
    <row r="58" spans="2:58" ht="20.25" customHeight="1" x14ac:dyDescent="0.55000000000000004">
      <c r="B58" s="409">
        <f>B55+1</f>
        <v>13</v>
      </c>
      <c r="C58" s="414"/>
      <c r="D58" s="415"/>
      <c r="E58" s="416"/>
      <c r="F58" s="119"/>
      <c r="G58" s="443"/>
      <c r="H58" s="445"/>
      <c r="I58" s="345"/>
      <c r="J58" s="345"/>
      <c r="K58" s="346"/>
      <c r="L58" s="446"/>
      <c r="M58" s="447"/>
      <c r="N58" s="447"/>
      <c r="O58" s="448"/>
      <c r="P58" s="452" t="s">
        <v>49</v>
      </c>
      <c r="Q58" s="453"/>
      <c r="R58" s="454"/>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410"/>
      <c r="AY58" s="411"/>
      <c r="AZ58" s="412"/>
      <c r="BA58" s="413"/>
      <c r="BB58" s="466"/>
      <c r="BC58" s="447"/>
      <c r="BD58" s="447"/>
      <c r="BE58" s="447"/>
      <c r="BF58" s="448"/>
    </row>
    <row r="59" spans="2:58" ht="20.25" customHeight="1" x14ac:dyDescent="0.55000000000000004">
      <c r="B59" s="409"/>
      <c r="C59" s="417"/>
      <c r="D59" s="418"/>
      <c r="E59" s="419"/>
      <c r="F59" s="92"/>
      <c r="G59" s="340"/>
      <c r="H59" s="344"/>
      <c r="I59" s="345"/>
      <c r="J59" s="345"/>
      <c r="K59" s="346"/>
      <c r="L59" s="401"/>
      <c r="M59" s="402"/>
      <c r="N59" s="402"/>
      <c r="O59" s="403"/>
      <c r="P59" s="327" t="s">
        <v>15</v>
      </c>
      <c r="Q59" s="328"/>
      <c r="R59" s="329"/>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30">
        <f>IF($BB$3="４週",SUM(S59:AT59),IF($BB$3="暦月",SUM(S59:AW59),""))</f>
        <v>0</v>
      </c>
      <c r="AY59" s="331"/>
      <c r="AZ59" s="332">
        <f>IF($BB$3="４週",AX59/4,IF($BB$3="暦月",【記載例】地密通所!AX59/(【記載例】地密通所!$BB$8/7),""))</f>
        <v>0</v>
      </c>
      <c r="BA59" s="333"/>
      <c r="BB59" s="467"/>
      <c r="BC59" s="402"/>
      <c r="BD59" s="402"/>
      <c r="BE59" s="402"/>
      <c r="BF59" s="403"/>
    </row>
    <row r="60" spans="2:58" ht="20.25" customHeight="1" thickBot="1" x14ac:dyDescent="0.6">
      <c r="B60" s="504"/>
      <c r="C60" s="420"/>
      <c r="D60" s="421"/>
      <c r="E60" s="422"/>
      <c r="F60" s="95">
        <f>C58</f>
        <v>0</v>
      </c>
      <c r="G60" s="505"/>
      <c r="H60" s="506"/>
      <c r="I60" s="507"/>
      <c r="J60" s="507"/>
      <c r="K60" s="508"/>
      <c r="L60" s="509"/>
      <c r="M60" s="470"/>
      <c r="N60" s="470"/>
      <c r="O60" s="471"/>
      <c r="P60" s="472" t="s">
        <v>50</v>
      </c>
      <c r="Q60" s="473"/>
      <c r="R60" s="474"/>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37">
        <f>IF($BB$3="４週",SUM(S60:AT60),IF($BB$3="暦月",SUM(S60:AW60),""))</f>
        <v>0</v>
      </c>
      <c r="AY60" s="338"/>
      <c r="AZ60" s="407">
        <f>IF($BB$3="４週",AX60/4,IF($BB$3="暦月",【記載例】地密通所!AX60/(【記載例】地密通所!$BB$8/7),""))</f>
        <v>0</v>
      </c>
      <c r="BA60" s="408"/>
      <c r="BB60" s="469"/>
      <c r="BC60" s="470"/>
      <c r="BD60" s="470"/>
      <c r="BE60" s="470"/>
      <c r="BF60" s="471"/>
    </row>
    <row r="61" spans="2:58" s="192" customFormat="1" ht="6" customHeight="1" thickBot="1" x14ac:dyDescent="0.6">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49999999999999" customHeight="1" x14ac:dyDescent="0.55000000000000004">
      <c r="B62" s="286"/>
      <c r="C62" s="287"/>
      <c r="D62" s="287"/>
      <c r="E62" s="287"/>
      <c r="F62" s="193"/>
      <c r="G62" s="458" t="s">
        <v>192</v>
      </c>
      <c r="H62" s="458"/>
      <c r="I62" s="458"/>
      <c r="J62" s="458"/>
      <c r="K62" s="459"/>
      <c r="L62" s="281"/>
      <c r="M62" s="475" t="s">
        <v>60</v>
      </c>
      <c r="N62" s="476"/>
      <c r="O62" s="476"/>
      <c r="P62" s="476"/>
      <c r="Q62" s="476"/>
      <c r="R62" s="477"/>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493">
        <f>IF(SUMIF($F$22:$F$60, $M62, AX$22:AX$60)=0,"",SUMIF($F$22:$F$60, $M62, AX$22:AX$60))</f>
        <v>196</v>
      </c>
      <c r="AY62" s="494"/>
      <c r="AZ62" s="464">
        <f>IF(AX62="","",IF($BB$3="４週",AX62/4,IF($BB$3="暦月",AX62/($BB$8/7),"")))</f>
        <v>49</v>
      </c>
      <c r="BA62" s="465"/>
      <c r="BB62" s="478"/>
      <c r="BC62" s="479"/>
      <c r="BD62" s="479"/>
      <c r="BE62" s="479"/>
      <c r="BF62" s="480"/>
    </row>
    <row r="63" spans="2:58" ht="20.149999999999999" customHeight="1" x14ac:dyDescent="0.55000000000000004">
      <c r="B63" s="288"/>
      <c r="C63" s="208"/>
      <c r="D63" s="208"/>
      <c r="E63" s="208"/>
      <c r="F63" s="195"/>
      <c r="G63" s="460"/>
      <c r="H63" s="460"/>
      <c r="I63" s="460"/>
      <c r="J63" s="460"/>
      <c r="K63" s="461"/>
      <c r="L63" s="285"/>
      <c r="M63" s="455" t="s">
        <v>5</v>
      </c>
      <c r="N63" s="456"/>
      <c r="O63" s="456"/>
      <c r="P63" s="456"/>
      <c r="Q63" s="456"/>
      <c r="R63" s="457"/>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493">
        <f>IF(SUMIF($F$22:$F$60, $M63, AX$22:AX$60)=0,"",SUMIF($F$22:$F$60, $M63, AX$22:AX$60))</f>
        <v>112</v>
      </c>
      <c r="AY63" s="494"/>
      <c r="AZ63" s="464">
        <f>IF(AX63="","",IF($BB$3="４週",AX63/4,IF($BB$3="暦月",AX63/($BB$8/7),"")))</f>
        <v>28</v>
      </c>
      <c r="BA63" s="465"/>
      <c r="BB63" s="481"/>
      <c r="BC63" s="482"/>
      <c r="BD63" s="482"/>
      <c r="BE63" s="482"/>
      <c r="BF63" s="483"/>
    </row>
    <row r="64" spans="2:58" ht="20.25" customHeight="1" x14ac:dyDescent="0.55000000000000004">
      <c r="B64" s="279"/>
      <c r="C64" s="280"/>
      <c r="D64" s="280"/>
      <c r="E64" s="280"/>
      <c r="F64" s="195"/>
      <c r="G64" s="462"/>
      <c r="H64" s="462"/>
      <c r="I64" s="462"/>
      <c r="J64" s="462"/>
      <c r="K64" s="463"/>
      <c r="L64" s="285"/>
      <c r="M64" s="455" t="s">
        <v>61</v>
      </c>
      <c r="N64" s="456"/>
      <c r="O64" s="456"/>
      <c r="P64" s="456"/>
      <c r="Q64" s="456"/>
      <c r="R64" s="457"/>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493">
        <f>IF(SUMIF($F$22:$F$60, $M64, AX$22:AX$60)=0,"",SUMIF($F$22:$F$60, $M64, AX$22:AX$60))</f>
        <v>392</v>
      </c>
      <c r="AY64" s="494"/>
      <c r="AZ64" s="464">
        <f>IF(AX64="","",IF($BB$3="４週",AX64/4,IF($BB$3="暦月",AX64/($BB$8/7),"")))</f>
        <v>98</v>
      </c>
      <c r="BA64" s="465"/>
      <c r="BB64" s="481"/>
      <c r="BC64" s="482"/>
      <c r="BD64" s="482"/>
      <c r="BE64" s="482"/>
      <c r="BF64" s="483"/>
    </row>
    <row r="65" spans="1:73" ht="20.25" customHeight="1" x14ac:dyDescent="0.55000000000000004">
      <c r="B65" s="194"/>
      <c r="C65" s="195"/>
      <c r="D65" s="195"/>
      <c r="E65" s="195"/>
      <c r="F65" s="195"/>
      <c r="G65" s="510" t="s">
        <v>193</v>
      </c>
      <c r="H65" s="510"/>
      <c r="I65" s="510"/>
      <c r="J65" s="510"/>
      <c r="K65" s="510"/>
      <c r="L65" s="510"/>
      <c r="M65" s="510"/>
      <c r="N65" s="510"/>
      <c r="O65" s="510"/>
      <c r="P65" s="510"/>
      <c r="Q65" s="510"/>
      <c r="R65" s="511"/>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495"/>
      <c r="AY65" s="496"/>
      <c r="AZ65" s="496"/>
      <c r="BA65" s="497"/>
      <c r="BB65" s="481"/>
      <c r="BC65" s="482"/>
      <c r="BD65" s="482"/>
      <c r="BE65" s="482"/>
      <c r="BF65" s="483"/>
    </row>
    <row r="66" spans="1:73" ht="20.25" customHeight="1" x14ac:dyDescent="0.55000000000000004">
      <c r="B66" s="194"/>
      <c r="C66" s="195"/>
      <c r="D66" s="195"/>
      <c r="E66" s="195"/>
      <c r="F66" s="195"/>
      <c r="G66" s="510" t="s">
        <v>194</v>
      </c>
      <c r="H66" s="510"/>
      <c r="I66" s="510"/>
      <c r="J66" s="510"/>
      <c r="K66" s="510"/>
      <c r="L66" s="510"/>
      <c r="M66" s="510"/>
      <c r="N66" s="510"/>
      <c r="O66" s="510"/>
      <c r="P66" s="510"/>
      <c r="Q66" s="510"/>
      <c r="R66" s="511"/>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498"/>
      <c r="AY66" s="499"/>
      <c r="AZ66" s="499"/>
      <c r="BA66" s="500"/>
      <c r="BB66" s="481"/>
      <c r="BC66" s="482"/>
      <c r="BD66" s="482"/>
      <c r="BE66" s="482"/>
      <c r="BF66" s="483"/>
    </row>
    <row r="67" spans="1:73" ht="20.25" customHeight="1" thickBot="1" x14ac:dyDescent="0.6">
      <c r="B67" s="196"/>
      <c r="C67" s="197"/>
      <c r="D67" s="197"/>
      <c r="E67" s="197"/>
      <c r="F67" s="197"/>
      <c r="G67" s="289" t="s">
        <v>213</v>
      </c>
      <c r="H67" s="289"/>
      <c r="I67" s="289"/>
      <c r="J67" s="289"/>
      <c r="K67" s="289"/>
      <c r="L67" s="289"/>
      <c r="M67" s="289"/>
      <c r="N67" s="289"/>
      <c r="O67" s="289"/>
      <c r="P67" s="289"/>
      <c r="Q67" s="289"/>
      <c r="R67" s="290"/>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498"/>
      <c r="AY67" s="499"/>
      <c r="AZ67" s="499"/>
      <c r="BA67" s="500"/>
      <c r="BB67" s="481"/>
      <c r="BC67" s="482"/>
      <c r="BD67" s="482"/>
      <c r="BE67" s="482"/>
      <c r="BF67" s="483"/>
    </row>
    <row r="68" spans="1:73" ht="18.75" customHeight="1" x14ac:dyDescent="0.55000000000000004">
      <c r="B68" s="312" t="s">
        <v>195</v>
      </c>
      <c r="C68" s="313"/>
      <c r="D68" s="313"/>
      <c r="E68" s="313"/>
      <c r="F68" s="313"/>
      <c r="G68" s="313"/>
      <c r="H68" s="313"/>
      <c r="I68" s="313"/>
      <c r="J68" s="313"/>
      <c r="K68" s="314"/>
      <c r="L68" s="487" t="s">
        <v>60</v>
      </c>
      <c r="M68" s="487"/>
      <c r="N68" s="487"/>
      <c r="O68" s="487"/>
      <c r="P68" s="487"/>
      <c r="Q68" s="487"/>
      <c r="R68" s="488"/>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498"/>
      <c r="AY68" s="499"/>
      <c r="AZ68" s="499"/>
      <c r="BA68" s="500"/>
      <c r="BB68" s="481"/>
      <c r="BC68" s="482"/>
      <c r="BD68" s="482"/>
      <c r="BE68" s="482"/>
      <c r="BF68" s="483"/>
    </row>
    <row r="69" spans="1:73" ht="18.75" customHeight="1" x14ac:dyDescent="0.55000000000000004">
      <c r="B69" s="312"/>
      <c r="C69" s="313"/>
      <c r="D69" s="313"/>
      <c r="E69" s="313"/>
      <c r="F69" s="313"/>
      <c r="G69" s="313"/>
      <c r="H69" s="313"/>
      <c r="I69" s="313"/>
      <c r="J69" s="313"/>
      <c r="K69" s="314"/>
      <c r="L69" s="489" t="s">
        <v>5</v>
      </c>
      <c r="M69" s="489"/>
      <c r="N69" s="489"/>
      <c r="O69" s="489"/>
      <c r="P69" s="489"/>
      <c r="Q69" s="489"/>
      <c r="R69" s="490"/>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498"/>
      <c r="AY69" s="499"/>
      <c r="AZ69" s="499"/>
      <c r="BA69" s="500"/>
      <c r="BB69" s="481"/>
      <c r="BC69" s="482"/>
      <c r="BD69" s="482"/>
      <c r="BE69" s="482"/>
      <c r="BF69" s="483"/>
    </row>
    <row r="70" spans="1:73" ht="18.75" customHeight="1" x14ac:dyDescent="0.55000000000000004">
      <c r="B70" s="312"/>
      <c r="C70" s="313"/>
      <c r="D70" s="313"/>
      <c r="E70" s="313"/>
      <c r="F70" s="313"/>
      <c r="G70" s="313"/>
      <c r="H70" s="313"/>
      <c r="I70" s="313"/>
      <c r="J70" s="313"/>
      <c r="K70" s="314"/>
      <c r="L70" s="489" t="s">
        <v>61</v>
      </c>
      <c r="M70" s="489"/>
      <c r="N70" s="489"/>
      <c r="O70" s="489"/>
      <c r="P70" s="489"/>
      <c r="Q70" s="489"/>
      <c r="R70" s="490"/>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498"/>
      <c r="AY70" s="499"/>
      <c r="AZ70" s="499"/>
      <c r="BA70" s="500"/>
      <c r="BB70" s="481"/>
      <c r="BC70" s="482"/>
      <c r="BD70" s="482"/>
      <c r="BE70" s="482"/>
      <c r="BF70" s="483"/>
    </row>
    <row r="71" spans="1:73" ht="18.75" customHeight="1" x14ac:dyDescent="0.55000000000000004">
      <c r="B71" s="312"/>
      <c r="C71" s="313"/>
      <c r="D71" s="313"/>
      <c r="E71" s="313"/>
      <c r="F71" s="313"/>
      <c r="G71" s="313"/>
      <c r="H71" s="313"/>
      <c r="I71" s="313"/>
      <c r="J71" s="313"/>
      <c r="K71" s="314"/>
      <c r="L71" s="489" t="s">
        <v>62</v>
      </c>
      <c r="M71" s="489"/>
      <c r="N71" s="489"/>
      <c r="O71" s="489"/>
      <c r="P71" s="489"/>
      <c r="Q71" s="489"/>
      <c r="R71" s="490"/>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498"/>
      <c r="AY71" s="499"/>
      <c r="AZ71" s="499"/>
      <c r="BA71" s="500"/>
      <c r="BB71" s="481"/>
      <c r="BC71" s="482"/>
      <c r="BD71" s="482"/>
      <c r="BE71" s="482"/>
      <c r="BF71" s="483"/>
    </row>
    <row r="72" spans="1:73" ht="18.75" customHeight="1" thickBot="1" x14ac:dyDescent="0.6">
      <c r="B72" s="315"/>
      <c r="C72" s="316"/>
      <c r="D72" s="316"/>
      <c r="E72" s="316"/>
      <c r="F72" s="316"/>
      <c r="G72" s="316"/>
      <c r="H72" s="316"/>
      <c r="I72" s="316"/>
      <c r="J72" s="316"/>
      <c r="K72" s="317"/>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01"/>
      <c r="AY72" s="502"/>
      <c r="AZ72" s="502"/>
      <c r="BA72" s="503"/>
      <c r="BB72" s="484"/>
      <c r="BC72" s="485"/>
      <c r="BD72" s="485"/>
      <c r="BE72" s="485"/>
      <c r="BF72" s="486"/>
    </row>
    <row r="73" spans="1:73" ht="13.5" customHeight="1" x14ac:dyDescent="0.55000000000000004">
      <c r="C73" s="198"/>
      <c r="D73" s="198"/>
      <c r="E73" s="198"/>
      <c r="F73" s="198"/>
      <c r="G73" s="199"/>
      <c r="H73" s="200"/>
      <c r="AF73" s="170"/>
    </row>
    <row r="74" spans="1:73" ht="11.4" customHeight="1" x14ac:dyDescent="0.55000000000000004">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5">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550000000000000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55000000000000004">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550000000000000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550000000000000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55000000000000004">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55000000000000004">
      <c r="C81" s="170"/>
      <c r="D81" s="170"/>
      <c r="E81" s="170"/>
      <c r="F81" s="170"/>
      <c r="G81" s="170"/>
    </row>
  </sheetData>
  <sheetProtection insertColumns="0" deleteRows="0"/>
  <mergeCells count="247">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3:BA24">
    <cfRule type="expression" dxfId="131" priority="277">
      <formula>INDIRECT(ADDRESS(ROW(),COLUMN()))=TRUNC(INDIRECT(ADDRESS(ROW(),COLUMN())))</formula>
    </cfRule>
  </conditionalFormatting>
  <conditionalFormatting sqref="S26:BA27">
    <cfRule type="expression" dxfId="130" priority="236">
      <formula>INDIRECT(ADDRESS(ROW(),COLUMN()))=TRUNC(INDIRECT(ADDRESS(ROW(),COLUMN())))</formula>
    </cfRule>
  </conditionalFormatting>
  <conditionalFormatting sqref="S29:BA30">
    <cfRule type="expression" dxfId="129" priority="215">
      <formula>INDIRECT(ADDRESS(ROW(),COLUMN()))=TRUNC(INDIRECT(ADDRESS(ROW(),COLUMN())))</formula>
    </cfRule>
  </conditionalFormatting>
  <conditionalFormatting sqref="S32:BA33">
    <cfRule type="expression" dxfId="128" priority="194">
      <formula>INDIRECT(ADDRESS(ROW(),COLUMN()))=TRUNC(INDIRECT(ADDRESS(ROW(),COLUMN())))</formula>
    </cfRule>
  </conditionalFormatting>
  <conditionalFormatting sqref="S35:BA36">
    <cfRule type="expression" dxfId="127" priority="173">
      <formula>INDIRECT(ADDRESS(ROW(),COLUMN()))=TRUNC(INDIRECT(ADDRESS(ROW(),COLUMN())))</formula>
    </cfRule>
  </conditionalFormatting>
  <conditionalFormatting sqref="S38:BA39">
    <cfRule type="expression" dxfId="126" priority="152">
      <formula>INDIRECT(ADDRESS(ROW(),COLUMN()))=TRUNC(INDIRECT(ADDRESS(ROW(),COLUMN())))</formula>
    </cfRule>
  </conditionalFormatting>
  <conditionalFormatting sqref="S41:BA42">
    <cfRule type="expression" dxfId="125" priority="131">
      <formula>INDIRECT(ADDRESS(ROW(),COLUMN()))=TRUNC(INDIRECT(ADDRESS(ROW(),COLUMN())))</formula>
    </cfRule>
  </conditionalFormatting>
  <conditionalFormatting sqref="S44:BA45">
    <cfRule type="expression" dxfId="124" priority="110">
      <formula>INDIRECT(ADDRESS(ROW(),COLUMN()))=TRUNC(INDIRECT(ADDRESS(ROW(),COLUMN())))</formula>
    </cfRule>
  </conditionalFormatting>
  <conditionalFormatting sqref="S47:BA48">
    <cfRule type="expression" dxfId="123" priority="89">
      <formula>INDIRECT(ADDRESS(ROW(),COLUMN()))=TRUNC(INDIRECT(ADDRESS(ROW(),COLUMN())))</formula>
    </cfRule>
  </conditionalFormatting>
  <conditionalFormatting sqref="S50:BA51">
    <cfRule type="expression" dxfId="122" priority="68">
      <formula>INDIRECT(ADDRESS(ROW(),COLUMN()))=TRUNC(INDIRECT(ADDRESS(ROW(),COLUMN())))</formula>
    </cfRule>
  </conditionalFormatting>
  <conditionalFormatting sqref="S53:BA54">
    <cfRule type="expression" dxfId="121" priority="47">
      <formula>INDIRECT(ADDRESS(ROW(),COLUMN()))=TRUNC(INDIRECT(ADDRESS(ROW(),COLUMN())))</formula>
    </cfRule>
  </conditionalFormatting>
  <conditionalFormatting sqref="S56:BA57">
    <cfRule type="expression" dxfId="120" priority="26">
      <formula>INDIRECT(ADDRESS(ROW(),COLUMN()))=TRUNC(INDIRECT(ADDRESS(ROW(),COLUMN())))</formula>
    </cfRule>
  </conditionalFormatting>
  <conditionalFormatting sqref="S59:BA60">
    <cfRule type="expression" dxfId="119" priority="5">
      <formula>INDIRECT(ADDRESS(ROW(),COLUMN()))=TRUNC(INDIRECT(ADDRESS(ROW(),COLUMN())))</formula>
    </cfRule>
  </conditionalFormatting>
  <conditionalFormatting sqref="S62:BA72">
    <cfRule type="expression" dxfId="118" priority="1">
      <formula>INDIRECT(ADDRESS(ROW(),COLUMN()))=TRUNC(INDIRECT(ADDRESS(ROW(),COLUMN())))</formula>
    </cfRule>
  </conditionalFormatting>
  <conditionalFormatting sqref="BC14:BD14">
    <cfRule type="expression" dxfId="117" priority="3">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election activeCell="C16" sqref="C16"/>
    </sheetView>
  </sheetViews>
  <sheetFormatPr defaultColWidth="9" defaultRowHeight="26.5" x14ac:dyDescent="0.55000000000000004"/>
  <cols>
    <col min="1" max="1" width="1.58203125" style="80" customWidth="1"/>
    <col min="2" max="2" width="5.58203125" style="79" customWidth="1"/>
    <col min="3" max="3" width="10.58203125" style="79" customWidth="1"/>
    <col min="4" max="4" width="3.4140625" style="79" bestFit="1" customWidth="1"/>
    <col min="5" max="5" width="15.58203125" style="80" customWidth="1"/>
    <col min="6" max="6" width="3.4140625" style="80" bestFit="1" customWidth="1"/>
    <col min="7" max="7" width="15.58203125" style="80" customWidth="1"/>
    <col min="8" max="8" width="3.4140625" style="80" bestFit="1" customWidth="1"/>
    <col min="9" max="9" width="15.58203125" style="79" customWidth="1"/>
    <col min="10" max="10" width="3.4140625" style="80" bestFit="1" customWidth="1"/>
    <col min="11" max="11" width="15.58203125" style="80" customWidth="1"/>
    <col min="12" max="12" width="3.4140625" style="80" customWidth="1"/>
    <col min="13" max="13" width="15.58203125" style="80" customWidth="1"/>
    <col min="14" max="14" width="3.4140625" style="80" customWidth="1"/>
    <col min="15" max="15" width="15.58203125" style="80" customWidth="1"/>
    <col min="16" max="16" width="3.4140625" style="80" customWidth="1"/>
    <col min="17" max="17" width="15.58203125" style="80" customWidth="1"/>
    <col min="18" max="18" width="3.4140625" style="80" customWidth="1"/>
    <col min="19" max="19" width="15.58203125" style="80" customWidth="1"/>
    <col min="20" max="20" width="3.4140625" style="80" customWidth="1"/>
    <col min="21" max="21" width="15.58203125" style="80" customWidth="1"/>
    <col min="22" max="22" width="3.4140625" style="80" customWidth="1"/>
    <col min="23" max="23" width="50.58203125" style="80" customWidth="1"/>
    <col min="24" max="16384" width="9" style="80"/>
  </cols>
  <sheetData>
    <row r="1" spans="2:23" x14ac:dyDescent="0.55000000000000004">
      <c r="B1" s="78" t="s">
        <v>69</v>
      </c>
    </row>
    <row r="2" spans="2:23" x14ac:dyDescent="0.55000000000000004">
      <c r="B2" s="81" t="s">
        <v>70</v>
      </c>
      <c r="E2" s="82"/>
      <c r="I2" s="83"/>
    </row>
    <row r="3" spans="2:23" x14ac:dyDescent="0.55000000000000004">
      <c r="B3" s="83" t="s">
        <v>153</v>
      </c>
      <c r="E3" s="82" t="s">
        <v>157</v>
      </c>
      <c r="I3" s="83"/>
    </row>
    <row r="4" spans="2:23" x14ac:dyDescent="0.55000000000000004">
      <c r="B4" s="81"/>
      <c r="E4" s="512" t="s">
        <v>52</v>
      </c>
      <c r="F4" s="512"/>
      <c r="G4" s="512"/>
      <c r="H4" s="512"/>
      <c r="I4" s="512"/>
      <c r="J4" s="512"/>
      <c r="K4" s="512"/>
      <c r="M4" s="512" t="s">
        <v>51</v>
      </c>
      <c r="N4" s="512"/>
      <c r="O4" s="512"/>
      <c r="Q4" s="512" t="s">
        <v>82</v>
      </c>
      <c r="R4" s="512"/>
      <c r="S4" s="512"/>
      <c r="T4" s="512"/>
      <c r="U4" s="512"/>
      <c r="W4" s="512" t="s">
        <v>156</v>
      </c>
    </row>
    <row r="5" spans="2:23" x14ac:dyDescent="0.550000000000000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550000000000000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550000000000000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550000000000000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550000000000000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550000000000000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550000000000000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550000000000000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550000000000000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550000000000000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550000000000000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550000000000000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550000000000000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550000000000000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550000000000000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550000000000000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550000000000000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550000000000000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550000000000000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550000000000000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550000000000000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550000000000000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550000000000000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550000000000000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550000000000000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550000000000000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550000000000000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550000000000000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550000000000000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550000000000000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550000000000000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55000000000000004">
      <c r="C36" s="88"/>
    </row>
    <row r="37" spans="2:23" x14ac:dyDescent="0.55000000000000004">
      <c r="C37" s="89" t="s">
        <v>168</v>
      </c>
    </row>
    <row r="38" spans="2:23" x14ac:dyDescent="0.55000000000000004">
      <c r="C38" s="89" t="s">
        <v>169</v>
      </c>
    </row>
    <row r="39" spans="2:23" x14ac:dyDescent="0.55000000000000004">
      <c r="C39" s="89" t="s">
        <v>170</v>
      </c>
    </row>
    <row r="40" spans="2:23" x14ac:dyDescent="0.55000000000000004">
      <c r="C40" s="89" t="s">
        <v>171</v>
      </c>
    </row>
    <row r="41" spans="2:23" x14ac:dyDescent="0.55000000000000004">
      <c r="C41" s="81" t="s">
        <v>212</v>
      </c>
    </row>
    <row r="42" spans="2:23" x14ac:dyDescent="0.55000000000000004">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view="pageBreakPreview" topLeftCell="A27" zoomScaleNormal="70" zoomScaleSheetLayoutView="100" workbookViewId="0">
      <selection activeCell="H28" sqref="H28:K30"/>
    </sheetView>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55000000000000004">
      <c r="C2" s="11"/>
      <c r="D2" s="11"/>
      <c r="E2" s="11"/>
      <c r="F2" s="11"/>
      <c r="G2" s="11"/>
      <c r="J2" s="5"/>
      <c r="L2" s="11"/>
      <c r="M2" s="11"/>
      <c r="N2" s="11"/>
      <c r="O2" s="11"/>
      <c r="P2" s="11"/>
      <c r="Q2" s="11"/>
      <c r="R2" s="11"/>
      <c r="Y2" s="99" t="s">
        <v>64</v>
      </c>
      <c r="Z2" s="293">
        <v>6</v>
      </c>
      <c r="AA2" s="293"/>
      <c r="AB2" s="99" t="s">
        <v>65</v>
      </c>
      <c r="AC2" s="627">
        <f>IF(Z2=0,"",YEAR(DATE(2018+Z2,1,1)))</f>
        <v>2024</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550000000000000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 x14ac:dyDescent="0.550000000000000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550000000000000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550000000000000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550000000000000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550000000000000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550000000000000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 x14ac:dyDescent="0.25">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5">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5">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5">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 x14ac:dyDescent="0.550000000000000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6">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55000000000000004">
      <c r="B17" s="572" t="s">
        <v>98</v>
      </c>
      <c r="C17" s="575" t="s">
        <v>185</v>
      </c>
      <c r="D17" s="576"/>
      <c r="E17" s="577"/>
      <c r="F17" s="96"/>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55000000000000004">
      <c r="B18" s="573"/>
      <c r="C18" s="578"/>
      <c r="D18" s="579"/>
      <c r="E18" s="580"/>
      <c r="F18" s="97"/>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55000000000000004">
      <c r="B19" s="573"/>
      <c r="C19" s="578"/>
      <c r="D19" s="579"/>
      <c r="E19" s="580"/>
      <c r="F19" s="97"/>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55000000000000004">
      <c r="B20" s="573"/>
      <c r="C20" s="578"/>
      <c r="D20" s="579"/>
      <c r="E20" s="580"/>
      <c r="F20" s="97"/>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6">
      <c r="B21" s="574"/>
      <c r="C21" s="581"/>
      <c r="D21" s="582"/>
      <c r="E21" s="583"/>
      <c r="F21" s="98"/>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55000000000000004">
      <c r="B22" s="602">
        <v>1</v>
      </c>
      <c r="C22" s="428"/>
      <c r="D22" s="429"/>
      <c r="E22" s="430"/>
      <c r="F22" s="91"/>
      <c r="G22" s="339"/>
      <c r="H22" s="341"/>
      <c r="I22" s="342"/>
      <c r="J22" s="342"/>
      <c r="K22" s="343"/>
      <c r="L22" s="398"/>
      <c r="M22" s="399"/>
      <c r="N22" s="399"/>
      <c r="O22" s="400"/>
      <c r="P22" s="603" t="s">
        <v>49</v>
      </c>
      <c r="Q22" s="604"/>
      <c r="R22" s="60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32"/>
      <c r="AY22" s="633"/>
      <c r="AZ22" s="634"/>
      <c r="BA22" s="635"/>
      <c r="BB22" s="318"/>
      <c r="BC22" s="319"/>
      <c r="BD22" s="319"/>
      <c r="BE22" s="319"/>
      <c r="BF22" s="320"/>
    </row>
    <row r="23" spans="2:58" ht="20.25" customHeight="1" x14ac:dyDescent="0.55000000000000004">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IF($BB$3="４週",AX23/4,IF($BB$3="暦月",'地密通所（1枚版）'!AX23/('地密通所（1枚版）'!$BB$8/7),""))</f>
        <v>0</v>
      </c>
      <c r="BA23" s="550"/>
      <c r="BB23" s="321"/>
      <c r="BC23" s="322"/>
      <c r="BD23" s="322"/>
      <c r="BE23" s="322"/>
      <c r="BF23" s="323"/>
    </row>
    <row r="24" spans="2:58" ht="20.25" customHeight="1" x14ac:dyDescent="0.55000000000000004">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IF($BB$3="４週",AX24/4,IF($BB$3="暦月",'地密通所（1枚版）'!AX24/('地密通所（1枚版）'!$BB$8/7),""))</f>
        <v>0</v>
      </c>
      <c r="BA24" s="541"/>
      <c r="BB24" s="324"/>
      <c r="BC24" s="325"/>
      <c r="BD24" s="325"/>
      <c r="BE24" s="325"/>
      <c r="BF24" s="326"/>
    </row>
    <row r="25" spans="2:58" ht="20.25" customHeight="1" x14ac:dyDescent="0.55000000000000004">
      <c r="B25" s="526">
        <f>B22+1</f>
        <v>2</v>
      </c>
      <c r="C25" s="437"/>
      <c r="D25" s="438"/>
      <c r="E25" s="439"/>
      <c r="F25" s="94"/>
      <c r="G25" s="443"/>
      <c r="H25" s="445"/>
      <c r="I25" s="345"/>
      <c r="J25" s="345"/>
      <c r="K25" s="346"/>
      <c r="L25" s="446"/>
      <c r="M25" s="447"/>
      <c r="N25" s="447"/>
      <c r="O25" s="448"/>
      <c r="P25" s="534" t="s">
        <v>49</v>
      </c>
      <c r="Q25" s="535"/>
      <c r="R25" s="53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2"/>
      <c r="AY25" s="533"/>
      <c r="AZ25" s="542"/>
      <c r="BA25" s="543"/>
      <c r="BB25" s="440"/>
      <c r="BC25" s="441"/>
      <c r="BD25" s="441"/>
      <c r="BE25" s="441"/>
      <c r="BF25" s="442"/>
    </row>
    <row r="26" spans="2:58" ht="20.25" customHeight="1" x14ac:dyDescent="0.55000000000000004">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IF($BB$3="４週",AX26/4,IF($BB$3="暦月",'地密通所（1枚版）'!AX26/('地密通所（1枚版）'!$BB$8/7),""))</f>
        <v>0</v>
      </c>
      <c r="BA26" s="550"/>
      <c r="BB26" s="321"/>
      <c r="BC26" s="322"/>
      <c r="BD26" s="322"/>
      <c r="BE26" s="322"/>
      <c r="BF26" s="323"/>
    </row>
    <row r="27" spans="2:58" ht="20.25" customHeight="1" x14ac:dyDescent="0.55000000000000004">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IF($BB$3="４週",AX27/4,IF($BB$3="暦月",'地密通所（1枚版）'!AX27/('地密通所（1枚版）'!$BB$8/7),""))</f>
        <v>0</v>
      </c>
      <c r="BA27" s="541"/>
      <c r="BB27" s="324"/>
      <c r="BC27" s="325"/>
      <c r="BD27" s="325"/>
      <c r="BE27" s="325"/>
      <c r="BF27" s="326"/>
    </row>
    <row r="28" spans="2:58" ht="20.25" customHeight="1" x14ac:dyDescent="0.55000000000000004">
      <c r="B28" s="526">
        <f>B25+1</f>
        <v>3</v>
      </c>
      <c r="C28" s="414"/>
      <c r="D28" s="415"/>
      <c r="E28" s="416"/>
      <c r="F28" s="94"/>
      <c r="G28" s="443"/>
      <c r="H28" s="445"/>
      <c r="I28" s="345"/>
      <c r="J28" s="345"/>
      <c r="K28" s="346"/>
      <c r="L28" s="446"/>
      <c r="M28" s="447"/>
      <c r="N28" s="447"/>
      <c r="O28" s="448"/>
      <c r="P28" s="534" t="s">
        <v>49</v>
      </c>
      <c r="Q28" s="535"/>
      <c r="R28" s="53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2"/>
      <c r="AY28" s="533"/>
      <c r="AZ28" s="542"/>
      <c r="BA28" s="543"/>
      <c r="BB28" s="440"/>
      <c r="BC28" s="441"/>
      <c r="BD28" s="441"/>
      <c r="BE28" s="441"/>
      <c r="BF28" s="442"/>
    </row>
    <row r="29" spans="2:58" ht="20.25" customHeight="1" x14ac:dyDescent="0.55000000000000004">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IF($BB$3="４週",AX29/4,IF($BB$3="暦月",'地密通所（1枚版）'!AX29/('地密通所（1枚版）'!$BB$8/7),""))</f>
        <v>0</v>
      </c>
      <c r="BA29" s="550"/>
      <c r="BB29" s="321"/>
      <c r="BC29" s="322"/>
      <c r="BD29" s="322"/>
      <c r="BE29" s="322"/>
      <c r="BF29" s="323"/>
    </row>
    <row r="30" spans="2:58" ht="20.25" customHeight="1" x14ac:dyDescent="0.55000000000000004">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IF($BB$3="４週",AX30/4,IF($BB$3="暦月",'地密通所（1枚版）'!AX30/('地密通所（1枚版）'!$BB$8/7),""))</f>
        <v>0</v>
      </c>
      <c r="BA30" s="541"/>
      <c r="BB30" s="324"/>
      <c r="BC30" s="325"/>
      <c r="BD30" s="325"/>
      <c r="BE30" s="325"/>
      <c r="BF30" s="326"/>
    </row>
    <row r="31" spans="2:58" ht="20.25" customHeight="1" x14ac:dyDescent="0.55000000000000004">
      <c r="B31" s="526">
        <f>B28+1</f>
        <v>4</v>
      </c>
      <c r="C31" s="414"/>
      <c r="D31" s="415"/>
      <c r="E31" s="416"/>
      <c r="F31" s="94"/>
      <c r="G31" s="443"/>
      <c r="H31" s="445"/>
      <c r="I31" s="345"/>
      <c r="J31" s="345"/>
      <c r="K31" s="346"/>
      <c r="L31" s="446"/>
      <c r="M31" s="447"/>
      <c r="N31" s="447"/>
      <c r="O31" s="448"/>
      <c r="P31" s="534" t="s">
        <v>49</v>
      </c>
      <c r="Q31" s="535"/>
      <c r="R31" s="53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2"/>
      <c r="AY31" s="533"/>
      <c r="AZ31" s="542"/>
      <c r="BA31" s="543"/>
      <c r="BB31" s="440"/>
      <c r="BC31" s="441"/>
      <c r="BD31" s="441"/>
      <c r="BE31" s="441"/>
      <c r="BF31" s="442"/>
    </row>
    <row r="32" spans="2:58" ht="20.25" customHeight="1" x14ac:dyDescent="0.55000000000000004">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IF($BB$3="４週",AX32/4,IF($BB$3="暦月",'地密通所（1枚版）'!AX32/('地密通所（1枚版）'!$BB$8/7),""))</f>
        <v>0</v>
      </c>
      <c r="BA32" s="550"/>
      <c r="BB32" s="321"/>
      <c r="BC32" s="322"/>
      <c r="BD32" s="322"/>
      <c r="BE32" s="322"/>
      <c r="BF32" s="323"/>
    </row>
    <row r="33" spans="2:58" ht="20.25" customHeight="1" x14ac:dyDescent="0.55000000000000004">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IF($BB$3="４週",AX33/4,IF($BB$3="暦月",'地密通所（1枚版）'!AX33/('地密通所（1枚版）'!$BB$8/7),""))</f>
        <v>0</v>
      </c>
      <c r="BA33" s="541"/>
      <c r="BB33" s="324"/>
      <c r="BC33" s="325"/>
      <c r="BD33" s="325"/>
      <c r="BE33" s="325"/>
      <c r="BF33" s="326"/>
    </row>
    <row r="34" spans="2:58" ht="20.25" customHeight="1" x14ac:dyDescent="0.55000000000000004">
      <c r="B34" s="526">
        <f>B31+1</f>
        <v>5</v>
      </c>
      <c r="C34" s="414"/>
      <c r="D34" s="415"/>
      <c r="E34" s="416"/>
      <c r="F34" s="94"/>
      <c r="G34" s="443"/>
      <c r="H34" s="445"/>
      <c r="I34" s="345"/>
      <c r="J34" s="345"/>
      <c r="K34" s="346"/>
      <c r="L34" s="446"/>
      <c r="M34" s="447"/>
      <c r="N34" s="447"/>
      <c r="O34" s="448"/>
      <c r="P34" s="534" t="s">
        <v>49</v>
      </c>
      <c r="Q34" s="535"/>
      <c r="R34" s="53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2"/>
      <c r="AY34" s="533"/>
      <c r="AZ34" s="542"/>
      <c r="BA34" s="543"/>
      <c r="BB34" s="440"/>
      <c r="BC34" s="441"/>
      <c r="BD34" s="441"/>
      <c r="BE34" s="441"/>
      <c r="BF34" s="442"/>
    </row>
    <row r="35" spans="2:58" ht="20.25" customHeight="1" x14ac:dyDescent="0.55000000000000004">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IF($BB$3="４週",AX35/4,IF($BB$3="暦月",'地密通所（1枚版）'!AX35/('地密通所（1枚版）'!$BB$8/7),""))</f>
        <v>0</v>
      </c>
      <c r="BA35" s="550"/>
      <c r="BB35" s="321"/>
      <c r="BC35" s="322"/>
      <c r="BD35" s="322"/>
      <c r="BE35" s="322"/>
      <c r="BF35" s="323"/>
    </row>
    <row r="36" spans="2:58" ht="20.25" customHeight="1" x14ac:dyDescent="0.55000000000000004">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IF($BB$3="４週",AX36/4,IF($BB$3="暦月",'地密通所（1枚版）'!AX36/('地密通所（1枚版）'!$BB$8/7),""))</f>
        <v>0</v>
      </c>
      <c r="BA36" s="541"/>
      <c r="BB36" s="324"/>
      <c r="BC36" s="325"/>
      <c r="BD36" s="325"/>
      <c r="BE36" s="325"/>
      <c r="BF36" s="326"/>
    </row>
    <row r="37" spans="2:58" ht="20.25" customHeight="1" x14ac:dyDescent="0.55000000000000004">
      <c r="B37" s="526">
        <f>B34+1</f>
        <v>6</v>
      </c>
      <c r="C37" s="414"/>
      <c r="D37" s="415"/>
      <c r="E37" s="416"/>
      <c r="F37" s="94"/>
      <c r="G37" s="443"/>
      <c r="H37" s="445"/>
      <c r="I37" s="345"/>
      <c r="J37" s="345"/>
      <c r="K37" s="346"/>
      <c r="L37" s="446"/>
      <c r="M37" s="447"/>
      <c r="N37" s="447"/>
      <c r="O37" s="448"/>
      <c r="P37" s="534" t="s">
        <v>49</v>
      </c>
      <c r="Q37" s="535"/>
      <c r="R37" s="53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2"/>
      <c r="AY37" s="533"/>
      <c r="AZ37" s="542"/>
      <c r="BA37" s="543"/>
      <c r="BB37" s="440"/>
      <c r="BC37" s="441"/>
      <c r="BD37" s="441"/>
      <c r="BE37" s="441"/>
      <c r="BF37" s="442"/>
    </row>
    <row r="38" spans="2:58" ht="20.25" customHeight="1" x14ac:dyDescent="0.55000000000000004">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IF($BB$3="４週",AX38/4,IF($BB$3="暦月",'地密通所（1枚版）'!AX38/('地密通所（1枚版）'!$BB$8/7),""))</f>
        <v>0</v>
      </c>
      <c r="BA38" s="550"/>
      <c r="BB38" s="321"/>
      <c r="BC38" s="322"/>
      <c r="BD38" s="322"/>
      <c r="BE38" s="322"/>
      <c r="BF38" s="323"/>
    </row>
    <row r="39" spans="2:58" ht="20.25" customHeight="1" x14ac:dyDescent="0.55000000000000004">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IF($BB$3="４週",AX39/4,IF($BB$3="暦月",'地密通所（1枚版）'!AX39/('地密通所（1枚版）'!$BB$8/7),""))</f>
        <v>0</v>
      </c>
      <c r="BA39" s="541"/>
      <c r="BB39" s="324"/>
      <c r="BC39" s="325"/>
      <c r="BD39" s="325"/>
      <c r="BE39" s="325"/>
      <c r="BF39" s="326"/>
    </row>
    <row r="40" spans="2:58" ht="20.25" customHeight="1" x14ac:dyDescent="0.55000000000000004">
      <c r="B40" s="526">
        <f>B37+1</f>
        <v>7</v>
      </c>
      <c r="C40" s="414"/>
      <c r="D40" s="415"/>
      <c r="E40" s="416"/>
      <c r="F40" s="94"/>
      <c r="G40" s="443"/>
      <c r="H40" s="445"/>
      <c r="I40" s="345"/>
      <c r="J40" s="345"/>
      <c r="K40" s="346"/>
      <c r="L40" s="446"/>
      <c r="M40" s="447"/>
      <c r="N40" s="447"/>
      <c r="O40" s="448"/>
      <c r="P40" s="534" t="s">
        <v>49</v>
      </c>
      <c r="Q40" s="535"/>
      <c r="R40" s="53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2"/>
      <c r="AY40" s="533"/>
      <c r="AZ40" s="542"/>
      <c r="BA40" s="543"/>
      <c r="BB40" s="440"/>
      <c r="BC40" s="441"/>
      <c r="BD40" s="441"/>
      <c r="BE40" s="441"/>
      <c r="BF40" s="442"/>
    </row>
    <row r="41" spans="2:58" ht="20.25" customHeight="1" x14ac:dyDescent="0.55000000000000004">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IF($BB$3="４週",AX41/4,IF($BB$3="暦月",'地密通所（1枚版）'!AX41/('地密通所（1枚版）'!$BB$8/7),""))</f>
        <v>0</v>
      </c>
      <c r="BA41" s="550"/>
      <c r="BB41" s="321"/>
      <c r="BC41" s="322"/>
      <c r="BD41" s="322"/>
      <c r="BE41" s="322"/>
      <c r="BF41" s="323"/>
    </row>
    <row r="42" spans="2:58" ht="20.25" customHeight="1" x14ac:dyDescent="0.55000000000000004">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IF($BB$3="４週",AX42/4,IF($BB$3="暦月",'地密通所（1枚版）'!AX42/('地密通所（1枚版）'!$BB$8/7),""))</f>
        <v>0</v>
      </c>
      <c r="BA42" s="541"/>
      <c r="BB42" s="324"/>
      <c r="BC42" s="325"/>
      <c r="BD42" s="325"/>
      <c r="BE42" s="325"/>
      <c r="BF42" s="326"/>
    </row>
    <row r="43" spans="2:58" ht="20.25" customHeight="1" x14ac:dyDescent="0.55000000000000004">
      <c r="B43" s="526">
        <f>B40+1</f>
        <v>8</v>
      </c>
      <c r="C43" s="414"/>
      <c r="D43" s="415"/>
      <c r="E43" s="416"/>
      <c r="F43" s="94"/>
      <c r="G43" s="443"/>
      <c r="H43" s="445"/>
      <c r="I43" s="345"/>
      <c r="J43" s="345"/>
      <c r="K43" s="346"/>
      <c r="L43" s="446"/>
      <c r="M43" s="447"/>
      <c r="N43" s="447"/>
      <c r="O43" s="448"/>
      <c r="P43" s="534" t="s">
        <v>49</v>
      </c>
      <c r="Q43" s="535"/>
      <c r="R43" s="53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2"/>
      <c r="AY43" s="533"/>
      <c r="AZ43" s="542"/>
      <c r="BA43" s="543"/>
      <c r="BB43" s="440"/>
      <c r="BC43" s="441"/>
      <c r="BD43" s="441"/>
      <c r="BE43" s="441"/>
      <c r="BF43" s="442"/>
    </row>
    <row r="44" spans="2:58" ht="20.25" customHeight="1" x14ac:dyDescent="0.55000000000000004">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IF($BB$3="４週",AX44/4,IF($BB$3="暦月",'地密通所（1枚版）'!AX44/('地密通所（1枚版）'!$BB$8/7),""))</f>
        <v>0</v>
      </c>
      <c r="BA44" s="550"/>
      <c r="BB44" s="321"/>
      <c r="BC44" s="322"/>
      <c r="BD44" s="322"/>
      <c r="BE44" s="322"/>
      <c r="BF44" s="323"/>
    </row>
    <row r="45" spans="2:58" ht="20.25" customHeight="1" x14ac:dyDescent="0.55000000000000004">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IF($BB$3="４週",AX45/4,IF($BB$3="暦月",'地密通所（1枚版）'!AX45/('地密通所（1枚版）'!$BB$8/7),""))</f>
        <v>0</v>
      </c>
      <c r="BA45" s="541"/>
      <c r="BB45" s="324"/>
      <c r="BC45" s="325"/>
      <c r="BD45" s="325"/>
      <c r="BE45" s="325"/>
      <c r="BF45" s="326"/>
    </row>
    <row r="46" spans="2:58" ht="20.25" customHeight="1" x14ac:dyDescent="0.55000000000000004">
      <c r="B46" s="526">
        <f>B43+1</f>
        <v>9</v>
      </c>
      <c r="C46" s="414"/>
      <c r="D46" s="415"/>
      <c r="E46" s="416"/>
      <c r="F46" s="94"/>
      <c r="G46" s="443"/>
      <c r="H46" s="445"/>
      <c r="I46" s="345"/>
      <c r="J46" s="345"/>
      <c r="K46" s="346"/>
      <c r="L46" s="446"/>
      <c r="M46" s="447"/>
      <c r="N46" s="447"/>
      <c r="O46" s="448"/>
      <c r="P46" s="534" t="s">
        <v>49</v>
      </c>
      <c r="Q46" s="535"/>
      <c r="R46" s="53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2"/>
      <c r="AY46" s="533"/>
      <c r="AZ46" s="542"/>
      <c r="BA46" s="543"/>
      <c r="BB46" s="440"/>
      <c r="BC46" s="441"/>
      <c r="BD46" s="441"/>
      <c r="BE46" s="441"/>
      <c r="BF46" s="442"/>
    </row>
    <row r="47" spans="2:58" ht="20.25" customHeight="1" x14ac:dyDescent="0.55000000000000004">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IF($BB$3="４週",AX47/4,IF($BB$3="暦月",'地密通所（1枚版）'!AX47/('地密通所（1枚版）'!$BB$8/7),""))</f>
        <v>0</v>
      </c>
      <c r="BA47" s="550"/>
      <c r="BB47" s="321"/>
      <c r="BC47" s="322"/>
      <c r="BD47" s="322"/>
      <c r="BE47" s="322"/>
      <c r="BF47" s="323"/>
    </row>
    <row r="48" spans="2:58" ht="20.25" customHeight="1" x14ac:dyDescent="0.55000000000000004">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IF($BB$3="４週",AX48/4,IF($BB$3="暦月",'地密通所（1枚版）'!AX48/('地密通所（1枚版）'!$BB$8/7),""))</f>
        <v>0</v>
      </c>
      <c r="BA48" s="541"/>
      <c r="BB48" s="324"/>
      <c r="BC48" s="325"/>
      <c r="BD48" s="325"/>
      <c r="BE48" s="325"/>
      <c r="BF48" s="326"/>
    </row>
    <row r="49" spans="2:58" ht="20.25" customHeight="1" x14ac:dyDescent="0.55000000000000004">
      <c r="B49" s="526">
        <f>B46+1</f>
        <v>10</v>
      </c>
      <c r="C49" s="414"/>
      <c r="D49" s="415"/>
      <c r="E49" s="416"/>
      <c r="F49" s="94"/>
      <c r="G49" s="443"/>
      <c r="H49" s="445"/>
      <c r="I49" s="345"/>
      <c r="J49" s="345"/>
      <c r="K49" s="346"/>
      <c r="L49" s="446"/>
      <c r="M49" s="447"/>
      <c r="N49" s="447"/>
      <c r="O49" s="448"/>
      <c r="P49" s="534" t="s">
        <v>49</v>
      </c>
      <c r="Q49" s="535"/>
      <c r="R49" s="53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2"/>
      <c r="AY49" s="533"/>
      <c r="AZ49" s="542"/>
      <c r="BA49" s="543"/>
      <c r="BB49" s="440"/>
      <c r="BC49" s="441"/>
      <c r="BD49" s="441"/>
      <c r="BE49" s="441"/>
      <c r="BF49" s="442"/>
    </row>
    <row r="50" spans="2:58" ht="20.25" customHeight="1" x14ac:dyDescent="0.55000000000000004">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IF($BB$3="４週",AX50/4,IF($BB$3="暦月",'地密通所（1枚版）'!AX50/('地密通所（1枚版）'!$BB$8/7),""))</f>
        <v>0</v>
      </c>
      <c r="BA50" s="550"/>
      <c r="BB50" s="321"/>
      <c r="BC50" s="322"/>
      <c r="BD50" s="322"/>
      <c r="BE50" s="322"/>
      <c r="BF50" s="323"/>
    </row>
    <row r="51" spans="2:58" ht="20.25" customHeight="1" x14ac:dyDescent="0.55000000000000004">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IF($BB$3="４週",AX51/4,IF($BB$3="暦月",'地密通所（1枚版）'!AX51/('地密通所（1枚版）'!$BB$8/7),""))</f>
        <v>0</v>
      </c>
      <c r="BA51" s="541"/>
      <c r="BB51" s="324"/>
      <c r="BC51" s="325"/>
      <c r="BD51" s="325"/>
      <c r="BE51" s="325"/>
      <c r="BF51" s="326"/>
    </row>
    <row r="52" spans="2:58" ht="20.25" customHeight="1" x14ac:dyDescent="0.55000000000000004">
      <c r="B52" s="526">
        <f>B49+1</f>
        <v>11</v>
      </c>
      <c r="C52" s="414"/>
      <c r="D52" s="415"/>
      <c r="E52" s="416"/>
      <c r="F52" s="94"/>
      <c r="G52" s="443"/>
      <c r="H52" s="445"/>
      <c r="I52" s="345"/>
      <c r="J52" s="345"/>
      <c r="K52" s="346"/>
      <c r="L52" s="446"/>
      <c r="M52" s="447"/>
      <c r="N52" s="447"/>
      <c r="O52" s="448"/>
      <c r="P52" s="534" t="s">
        <v>49</v>
      </c>
      <c r="Q52" s="535"/>
      <c r="R52" s="53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2"/>
      <c r="AY52" s="533"/>
      <c r="AZ52" s="542"/>
      <c r="BA52" s="543"/>
      <c r="BB52" s="440"/>
      <c r="BC52" s="441"/>
      <c r="BD52" s="441"/>
      <c r="BE52" s="441"/>
      <c r="BF52" s="442"/>
    </row>
    <row r="53" spans="2:58" ht="20.25" customHeight="1" x14ac:dyDescent="0.55000000000000004">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IF($BB$3="４週",AX53/4,IF($BB$3="暦月",'地密通所（1枚版）'!AX53/('地密通所（1枚版）'!$BB$8/7),""))</f>
        <v>0</v>
      </c>
      <c r="BA53" s="550"/>
      <c r="BB53" s="321"/>
      <c r="BC53" s="322"/>
      <c r="BD53" s="322"/>
      <c r="BE53" s="322"/>
      <c r="BF53" s="323"/>
    </row>
    <row r="54" spans="2:58" ht="20.25" customHeight="1" x14ac:dyDescent="0.55000000000000004">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IF($BB$3="４週",AX54/4,IF($BB$3="暦月",'地密通所（1枚版）'!AX54/('地密通所（1枚版）'!$BB$8/7),""))</f>
        <v>0</v>
      </c>
      <c r="BA54" s="541"/>
      <c r="BB54" s="324"/>
      <c r="BC54" s="325"/>
      <c r="BD54" s="325"/>
      <c r="BE54" s="325"/>
      <c r="BF54" s="326"/>
    </row>
    <row r="55" spans="2:58" ht="20.25" customHeight="1" x14ac:dyDescent="0.55000000000000004">
      <c r="B55" s="526">
        <f>B52+1</f>
        <v>12</v>
      </c>
      <c r="C55" s="414"/>
      <c r="D55" s="415"/>
      <c r="E55" s="416"/>
      <c r="F55" s="94"/>
      <c r="G55" s="443"/>
      <c r="H55" s="445"/>
      <c r="I55" s="345"/>
      <c r="J55" s="345"/>
      <c r="K55" s="346"/>
      <c r="L55" s="446"/>
      <c r="M55" s="447"/>
      <c r="N55" s="447"/>
      <c r="O55" s="448"/>
      <c r="P55" s="534" t="s">
        <v>49</v>
      </c>
      <c r="Q55" s="535"/>
      <c r="R55" s="53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2"/>
      <c r="AY55" s="533"/>
      <c r="AZ55" s="542"/>
      <c r="BA55" s="543"/>
      <c r="BB55" s="466"/>
      <c r="BC55" s="447"/>
      <c r="BD55" s="447"/>
      <c r="BE55" s="447"/>
      <c r="BF55" s="448"/>
    </row>
    <row r="56" spans="2:58" ht="20.25" customHeight="1" x14ac:dyDescent="0.55000000000000004">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IF($BB$3="４週",AX56/4,IF($BB$3="暦月",'地密通所（1枚版）'!AX56/('地密通所（1枚版）'!$BB$8/7),""))</f>
        <v>0</v>
      </c>
      <c r="BA56" s="550"/>
      <c r="BB56" s="467"/>
      <c r="BC56" s="402"/>
      <c r="BD56" s="402"/>
      <c r="BE56" s="402"/>
      <c r="BF56" s="403"/>
    </row>
    <row r="57" spans="2:58" ht="20.25" customHeight="1" x14ac:dyDescent="0.55000000000000004">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IF($BB$3="４週",AX57/4,IF($BB$3="暦月",'地密通所（1枚版）'!AX57/('地密通所（1枚版）'!$BB$8/7),""))</f>
        <v>0</v>
      </c>
      <c r="BA57" s="541"/>
      <c r="BB57" s="468"/>
      <c r="BC57" s="450"/>
      <c r="BD57" s="450"/>
      <c r="BE57" s="450"/>
      <c r="BF57" s="451"/>
    </row>
    <row r="58" spans="2:58" ht="20.25" customHeight="1" x14ac:dyDescent="0.55000000000000004">
      <c r="B58" s="526">
        <f>B55+1</f>
        <v>13</v>
      </c>
      <c r="C58" s="414"/>
      <c r="D58" s="415"/>
      <c r="E58" s="416"/>
      <c r="F58" s="94"/>
      <c r="G58" s="443"/>
      <c r="H58" s="445"/>
      <c r="I58" s="345"/>
      <c r="J58" s="345"/>
      <c r="K58" s="346"/>
      <c r="L58" s="446"/>
      <c r="M58" s="447"/>
      <c r="N58" s="447"/>
      <c r="O58" s="448"/>
      <c r="P58" s="534" t="s">
        <v>49</v>
      </c>
      <c r="Q58" s="535"/>
      <c r="R58" s="53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2"/>
      <c r="AY58" s="533"/>
      <c r="AZ58" s="542"/>
      <c r="BA58" s="543"/>
      <c r="BB58" s="466"/>
      <c r="BC58" s="447"/>
      <c r="BD58" s="447"/>
      <c r="BE58" s="447"/>
      <c r="BF58" s="448"/>
    </row>
    <row r="59" spans="2:58" ht="20.25" customHeight="1" x14ac:dyDescent="0.55000000000000004">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IF($BB$3="４週",AX59/4,IF($BB$3="暦月",'地密通所（1枚版）'!AX59/('地密通所（1枚版）'!$BB$8/7),""))</f>
        <v>0</v>
      </c>
      <c r="BA59" s="550"/>
      <c r="BB59" s="467"/>
      <c r="BC59" s="402"/>
      <c r="BD59" s="402"/>
      <c r="BE59" s="402"/>
      <c r="BF59" s="403"/>
    </row>
    <row r="60" spans="2:58" ht="20.25" customHeight="1" thickBot="1" x14ac:dyDescent="0.6">
      <c r="B60" s="527"/>
      <c r="C60" s="420"/>
      <c r="D60" s="421"/>
      <c r="E60" s="422"/>
      <c r="F60" s="95">
        <f>C58</f>
        <v>0</v>
      </c>
      <c r="G60" s="505"/>
      <c r="H60" s="506"/>
      <c r="I60" s="507"/>
      <c r="J60" s="507"/>
      <c r="K60" s="508"/>
      <c r="L60" s="509"/>
      <c r="M60" s="470"/>
      <c r="N60" s="470"/>
      <c r="O60" s="471"/>
      <c r="P60" s="537" t="s">
        <v>50</v>
      </c>
      <c r="Q60" s="538"/>
      <c r="R60" s="539"/>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IF($BB$3="４週",AX60/4,IF($BB$3="暦月",'地密通所（1枚版）'!AX60/('地密通所（1枚版）'!$BB$8/7),""))</f>
        <v>0</v>
      </c>
      <c r="BA60" s="541"/>
      <c r="BB60" s="469"/>
      <c r="BC60" s="470"/>
      <c r="BD60" s="470"/>
      <c r="BE60" s="470"/>
      <c r="BF60" s="471"/>
    </row>
    <row r="61" spans="2:58" s="39" customFormat="1" ht="6" customHeight="1" thickBot="1" x14ac:dyDescent="0.6">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49999999999999" customHeight="1" x14ac:dyDescent="0.55000000000000004">
      <c r="B62" s="286"/>
      <c r="C62" s="287"/>
      <c r="D62" s="287"/>
      <c r="E62" s="287"/>
      <c r="F62" s="193"/>
      <c r="G62" s="458" t="s">
        <v>192</v>
      </c>
      <c r="H62" s="458"/>
      <c r="I62" s="458"/>
      <c r="J62" s="458"/>
      <c r="K62" s="459"/>
      <c r="L62" s="281"/>
      <c r="M62" s="475" t="s">
        <v>60</v>
      </c>
      <c r="N62" s="476"/>
      <c r="O62" s="476"/>
      <c r="P62" s="476"/>
      <c r="Q62" s="476"/>
      <c r="R62" s="477"/>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493" t="str">
        <f>IF(SUMIF($F$22:$F$60, $M62, AX$22:AX$60)=0,"",SUMIF($F$22:$F$60, $M62, AX$22:AX$60))</f>
        <v/>
      </c>
      <c r="AY62" s="494"/>
      <c r="AZ62" s="464" t="str">
        <f>IF(AX62="","",IF($BB$3="４週",AX62/4,IF($BB$3="暦月",AX62/($BB$8/7),"")))</f>
        <v/>
      </c>
      <c r="BA62" s="465"/>
      <c r="BB62" s="554"/>
      <c r="BC62" s="555"/>
      <c r="BD62" s="555"/>
      <c r="BE62" s="555"/>
      <c r="BF62" s="556"/>
    </row>
    <row r="63" spans="2:58" ht="20.25" customHeight="1" x14ac:dyDescent="0.55000000000000004">
      <c r="B63" s="288"/>
      <c r="C63" s="208"/>
      <c r="D63" s="208"/>
      <c r="E63" s="208"/>
      <c r="F63" s="195"/>
      <c r="G63" s="460"/>
      <c r="H63" s="460"/>
      <c r="I63" s="460"/>
      <c r="J63" s="460"/>
      <c r="K63" s="461"/>
      <c r="L63" s="285"/>
      <c r="M63" s="455" t="s">
        <v>5</v>
      </c>
      <c r="N63" s="456"/>
      <c r="O63" s="456"/>
      <c r="P63" s="456"/>
      <c r="Q63" s="456"/>
      <c r="R63" s="457"/>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493" t="str">
        <f>IF(SUMIF($F$22:$F$60, $M63, AX$22:AX$60)=0,"",SUMIF($F$22:$F$60, $M63, AX$22:AX$60))</f>
        <v/>
      </c>
      <c r="AY63" s="494"/>
      <c r="AZ63" s="464" t="str">
        <f>IF(AX63="","",IF($BB$3="４週",AX63/4,IF($BB$3="暦月",AX63/($BB$8/7),"")))</f>
        <v/>
      </c>
      <c r="BA63" s="465"/>
      <c r="BB63" s="557"/>
      <c r="BC63" s="558"/>
      <c r="BD63" s="558"/>
      <c r="BE63" s="558"/>
      <c r="BF63" s="559"/>
    </row>
    <row r="64" spans="2:58" ht="20.25" customHeight="1" x14ac:dyDescent="0.55000000000000004">
      <c r="B64" s="279"/>
      <c r="C64" s="280"/>
      <c r="D64" s="280"/>
      <c r="E64" s="280"/>
      <c r="F64" s="195"/>
      <c r="G64" s="462"/>
      <c r="H64" s="462"/>
      <c r="I64" s="462"/>
      <c r="J64" s="462"/>
      <c r="K64" s="463"/>
      <c r="L64" s="285"/>
      <c r="M64" s="455" t="s">
        <v>61</v>
      </c>
      <c r="N64" s="456"/>
      <c r="O64" s="456"/>
      <c r="P64" s="456"/>
      <c r="Q64" s="456"/>
      <c r="R64" s="457"/>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493" t="str">
        <f>IF(SUMIF($F$22:$F$60, $M64, AX$22:AX$60)=0,"",SUMIF($F$22:$F$60, $M64, AX$22:AX$60))</f>
        <v/>
      </c>
      <c r="AY64" s="494"/>
      <c r="AZ64" s="464" t="str">
        <f>IF(AX64="","",IF($BB$3="４週",AX64/4,IF($BB$3="暦月",AX64/($BB$8/7),"")))</f>
        <v/>
      </c>
      <c r="BA64" s="465"/>
      <c r="BB64" s="557"/>
      <c r="BC64" s="558"/>
      <c r="BD64" s="558"/>
      <c r="BE64" s="558"/>
      <c r="BF64" s="559"/>
    </row>
    <row r="65" spans="1:73" ht="20.25" customHeight="1" x14ac:dyDescent="0.55000000000000004">
      <c r="B65" s="53"/>
      <c r="C65" s="26"/>
      <c r="D65" s="26"/>
      <c r="E65" s="26"/>
      <c r="F65" s="26"/>
      <c r="G65" s="530" t="s">
        <v>193</v>
      </c>
      <c r="H65" s="530"/>
      <c r="I65" s="530"/>
      <c r="J65" s="530"/>
      <c r="K65" s="530"/>
      <c r="L65" s="530"/>
      <c r="M65" s="530"/>
      <c r="N65" s="530"/>
      <c r="O65" s="530"/>
      <c r="P65" s="530"/>
      <c r="Q65" s="530"/>
      <c r="R65" s="531"/>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563"/>
      <c r="AY65" s="564"/>
      <c r="AZ65" s="564"/>
      <c r="BA65" s="565"/>
      <c r="BB65" s="557"/>
      <c r="BC65" s="558"/>
      <c r="BD65" s="558"/>
      <c r="BE65" s="558"/>
      <c r="BF65" s="559"/>
    </row>
    <row r="66" spans="1:73" ht="20.25" customHeight="1" x14ac:dyDescent="0.55000000000000004">
      <c r="B66" s="53"/>
      <c r="C66" s="26"/>
      <c r="D66" s="26"/>
      <c r="E66" s="26"/>
      <c r="F66" s="26"/>
      <c r="G66" s="530" t="s">
        <v>194</v>
      </c>
      <c r="H66" s="530"/>
      <c r="I66" s="530"/>
      <c r="J66" s="530"/>
      <c r="K66" s="530"/>
      <c r="L66" s="530"/>
      <c r="M66" s="530"/>
      <c r="N66" s="530"/>
      <c r="O66" s="530"/>
      <c r="P66" s="530"/>
      <c r="Q66" s="530"/>
      <c r="R66" s="531"/>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566"/>
      <c r="AY66" s="567"/>
      <c r="AZ66" s="567"/>
      <c r="BA66" s="568"/>
      <c r="BB66" s="557"/>
      <c r="BC66" s="558"/>
      <c r="BD66" s="558"/>
      <c r="BE66" s="558"/>
      <c r="BF66" s="559"/>
    </row>
    <row r="67" spans="1:73" ht="20.25" customHeight="1" thickBot="1" x14ac:dyDescent="0.6">
      <c r="B67" s="54"/>
      <c r="C67" s="114"/>
      <c r="D67" s="114"/>
      <c r="E67" s="114"/>
      <c r="F67" s="114"/>
      <c r="G67" s="513" t="s">
        <v>215</v>
      </c>
      <c r="H67" s="514"/>
      <c r="I67" s="514"/>
      <c r="J67" s="514"/>
      <c r="K67" s="514"/>
      <c r="L67" s="514"/>
      <c r="M67" s="514"/>
      <c r="N67" s="514"/>
      <c r="O67" s="514"/>
      <c r="P67" s="514"/>
      <c r="Q67" s="514"/>
      <c r="R67" s="515"/>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566"/>
      <c r="AY67" s="567"/>
      <c r="AZ67" s="567"/>
      <c r="BA67" s="568"/>
      <c r="BB67" s="557"/>
      <c r="BC67" s="558"/>
      <c r="BD67" s="558"/>
      <c r="BE67" s="558"/>
      <c r="BF67" s="559"/>
    </row>
    <row r="68" spans="1:73" ht="18.75" customHeight="1" x14ac:dyDescent="0.55000000000000004">
      <c r="B68" s="516" t="s">
        <v>195</v>
      </c>
      <c r="C68" s="517"/>
      <c r="D68" s="517"/>
      <c r="E68" s="517"/>
      <c r="F68" s="517"/>
      <c r="G68" s="517"/>
      <c r="H68" s="517"/>
      <c r="I68" s="517"/>
      <c r="J68" s="517"/>
      <c r="K68" s="518"/>
      <c r="L68" s="522" t="s">
        <v>60</v>
      </c>
      <c r="M68" s="522"/>
      <c r="N68" s="522"/>
      <c r="O68" s="522"/>
      <c r="P68" s="522"/>
      <c r="Q68" s="522"/>
      <c r="R68" s="523"/>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566"/>
      <c r="AY68" s="567"/>
      <c r="AZ68" s="567"/>
      <c r="BA68" s="568"/>
      <c r="BB68" s="557"/>
      <c r="BC68" s="558"/>
      <c r="BD68" s="558"/>
      <c r="BE68" s="558"/>
      <c r="BF68" s="559"/>
    </row>
    <row r="69" spans="1:73" ht="18.75" customHeight="1" x14ac:dyDescent="0.55000000000000004">
      <c r="B69" s="516"/>
      <c r="C69" s="517"/>
      <c r="D69" s="517"/>
      <c r="E69" s="517"/>
      <c r="F69" s="517"/>
      <c r="G69" s="517"/>
      <c r="H69" s="517"/>
      <c r="I69" s="517"/>
      <c r="J69" s="517"/>
      <c r="K69" s="518"/>
      <c r="L69" s="524" t="s">
        <v>5</v>
      </c>
      <c r="M69" s="524"/>
      <c r="N69" s="524"/>
      <c r="O69" s="524"/>
      <c r="P69" s="524"/>
      <c r="Q69" s="524"/>
      <c r="R69" s="525"/>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566"/>
      <c r="AY69" s="567"/>
      <c r="AZ69" s="567"/>
      <c r="BA69" s="568"/>
      <c r="BB69" s="557"/>
      <c r="BC69" s="558"/>
      <c r="BD69" s="558"/>
      <c r="BE69" s="558"/>
      <c r="BF69" s="559"/>
    </row>
    <row r="70" spans="1:73" ht="18.75" customHeight="1" x14ac:dyDescent="0.55000000000000004">
      <c r="B70" s="516"/>
      <c r="C70" s="517"/>
      <c r="D70" s="517"/>
      <c r="E70" s="517"/>
      <c r="F70" s="517"/>
      <c r="G70" s="517"/>
      <c r="H70" s="517"/>
      <c r="I70" s="517"/>
      <c r="J70" s="517"/>
      <c r="K70" s="518"/>
      <c r="L70" s="524" t="s">
        <v>61</v>
      </c>
      <c r="M70" s="524"/>
      <c r="N70" s="524"/>
      <c r="O70" s="524"/>
      <c r="P70" s="524"/>
      <c r="Q70" s="524"/>
      <c r="R70" s="525"/>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566"/>
      <c r="AY70" s="567"/>
      <c r="AZ70" s="567"/>
      <c r="BA70" s="568"/>
      <c r="BB70" s="557"/>
      <c r="BC70" s="558"/>
      <c r="BD70" s="558"/>
      <c r="BE70" s="558"/>
      <c r="BF70" s="559"/>
    </row>
    <row r="71" spans="1:73" ht="18.75" customHeight="1" x14ac:dyDescent="0.55000000000000004">
      <c r="B71" s="516"/>
      <c r="C71" s="517"/>
      <c r="D71" s="517"/>
      <c r="E71" s="517"/>
      <c r="F71" s="517"/>
      <c r="G71" s="517"/>
      <c r="H71" s="517"/>
      <c r="I71" s="517"/>
      <c r="J71" s="517"/>
      <c r="K71" s="518"/>
      <c r="L71" s="524" t="s">
        <v>62</v>
      </c>
      <c r="M71" s="524"/>
      <c r="N71" s="524"/>
      <c r="O71" s="524"/>
      <c r="P71" s="524"/>
      <c r="Q71" s="524"/>
      <c r="R71" s="525"/>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566"/>
      <c r="AY71" s="567"/>
      <c r="AZ71" s="567"/>
      <c r="BA71" s="568"/>
      <c r="BB71" s="557"/>
      <c r="BC71" s="558"/>
      <c r="BD71" s="558"/>
      <c r="BE71" s="558"/>
      <c r="BF71" s="559"/>
    </row>
    <row r="72" spans="1:73" ht="18.75" customHeight="1" thickBot="1" x14ac:dyDescent="0.6">
      <c r="B72" s="519"/>
      <c r="C72" s="520"/>
      <c r="D72" s="520"/>
      <c r="E72" s="520"/>
      <c r="F72" s="520"/>
      <c r="G72" s="520"/>
      <c r="H72" s="520"/>
      <c r="I72" s="520"/>
      <c r="J72" s="520"/>
      <c r="K72" s="521"/>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69"/>
      <c r="AY72" s="570"/>
      <c r="AZ72" s="570"/>
      <c r="BA72" s="571"/>
      <c r="BB72" s="560"/>
      <c r="BC72" s="561"/>
      <c r="BD72" s="561"/>
      <c r="BE72" s="561"/>
      <c r="BF72" s="562"/>
    </row>
    <row r="73" spans="1:73" ht="13.5" customHeight="1" x14ac:dyDescent="0.55000000000000004">
      <c r="C73" s="24"/>
      <c r="D73" s="24"/>
      <c r="E73" s="24"/>
      <c r="F73" s="24"/>
      <c r="G73" s="33"/>
      <c r="H73" s="34"/>
      <c r="AF73" s="9"/>
    </row>
    <row r="74" spans="1:73" ht="11.4" customHeight="1" x14ac:dyDescent="0.55000000000000004">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5">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550000000000000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55000000000000004">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550000000000000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550000000000000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55000000000000004">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55000000000000004">
      <c r="C81" s="9"/>
      <c r="D81" s="9"/>
      <c r="E81" s="9"/>
      <c r="F81" s="9"/>
      <c r="G81" s="9"/>
    </row>
  </sheetData>
  <sheetProtection insertColumns="0" deleteRows="0"/>
  <mergeCells count="247">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B55:B57"/>
    <mergeCell ref="C55:E57"/>
    <mergeCell ref="G55:G57"/>
    <mergeCell ref="H55:K57"/>
    <mergeCell ref="B49:B51"/>
    <mergeCell ref="C49:E51"/>
    <mergeCell ref="G49:G51"/>
    <mergeCell ref="H49:K51"/>
    <mergeCell ref="L49:O51"/>
    <mergeCell ref="AX55:AY55"/>
    <mergeCell ref="AZ55:BA55"/>
    <mergeCell ref="BB55:BF57"/>
    <mergeCell ref="P56:R56"/>
    <mergeCell ref="AX56:AY56"/>
    <mergeCell ref="AZ56:BA56"/>
    <mergeCell ref="P57:R57"/>
    <mergeCell ref="AX57:AY57"/>
    <mergeCell ref="AZ57:BA57"/>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s>
  <phoneticPr fontId="2"/>
  <conditionalFormatting sqref="S23:BA24">
    <cfRule type="expression" dxfId="116" priority="494">
      <formula>INDIRECT(ADDRESS(ROW(),COLUMN()))=TRUNC(INDIRECT(ADDRESS(ROW(),COLUMN())))</formula>
    </cfRule>
  </conditionalFormatting>
  <conditionalFormatting sqref="S26:BA27">
    <cfRule type="expression" dxfId="115" priority="233">
      <formula>INDIRECT(ADDRESS(ROW(),COLUMN()))=TRUNC(INDIRECT(ADDRESS(ROW(),COLUMN())))</formula>
    </cfRule>
  </conditionalFormatting>
  <conditionalFormatting sqref="S29:BA30">
    <cfRule type="expression" dxfId="114" priority="212">
      <formula>INDIRECT(ADDRESS(ROW(),COLUMN()))=TRUNC(INDIRECT(ADDRESS(ROW(),COLUMN())))</formula>
    </cfRule>
  </conditionalFormatting>
  <conditionalFormatting sqref="S32:BA33">
    <cfRule type="expression" dxfId="113" priority="191">
      <formula>INDIRECT(ADDRESS(ROW(),COLUMN()))=TRUNC(INDIRECT(ADDRESS(ROW(),COLUMN())))</formula>
    </cfRule>
  </conditionalFormatting>
  <conditionalFormatting sqref="S35:BA36">
    <cfRule type="expression" dxfId="112" priority="170">
      <formula>INDIRECT(ADDRESS(ROW(),COLUMN()))=TRUNC(INDIRECT(ADDRESS(ROW(),COLUMN())))</formula>
    </cfRule>
  </conditionalFormatting>
  <conditionalFormatting sqref="S38:BA39">
    <cfRule type="expression" dxfId="111" priority="149">
      <formula>INDIRECT(ADDRESS(ROW(),COLUMN()))=TRUNC(INDIRECT(ADDRESS(ROW(),COLUMN())))</formula>
    </cfRule>
  </conditionalFormatting>
  <conditionalFormatting sqref="S41:BA42">
    <cfRule type="expression" dxfId="110" priority="128">
      <formula>INDIRECT(ADDRESS(ROW(),COLUMN()))=TRUNC(INDIRECT(ADDRESS(ROW(),COLUMN())))</formula>
    </cfRule>
  </conditionalFormatting>
  <conditionalFormatting sqref="S44:BA45">
    <cfRule type="expression" dxfId="109" priority="107">
      <formula>INDIRECT(ADDRESS(ROW(),COLUMN()))=TRUNC(INDIRECT(ADDRESS(ROW(),COLUMN())))</formula>
    </cfRule>
  </conditionalFormatting>
  <conditionalFormatting sqref="S47:BA48">
    <cfRule type="expression" dxfId="108" priority="86">
      <formula>INDIRECT(ADDRESS(ROW(),COLUMN()))=TRUNC(INDIRECT(ADDRESS(ROW(),COLUMN())))</formula>
    </cfRule>
  </conditionalFormatting>
  <conditionalFormatting sqref="S50:BA51">
    <cfRule type="expression" dxfId="107" priority="65">
      <formula>INDIRECT(ADDRESS(ROW(),COLUMN()))=TRUNC(INDIRECT(ADDRESS(ROW(),COLUMN())))</formula>
    </cfRule>
  </conditionalFormatting>
  <conditionalFormatting sqref="S53:BA54">
    <cfRule type="expression" dxfId="106" priority="44">
      <formula>INDIRECT(ADDRESS(ROW(),COLUMN()))=TRUNC(INDIRECT(ADDRESS(ROW(),COLUMN())))</formula>
    </cfRule>
  </conditionalFormatting>
  <conditionalFormatting sqref="S56:BA57">
    <cfRule type="expression" dxfId="105" priority="23">
      <formula>INDIRECT(ADDRESS(ROW(),COLUMN()))=TRUNC(INDIRECT(ADDRESS(ROW(),COLUMN())))</formula>
    </cfRule>
  </conditionalFormatting>
  <conditionalFormatting sqref="S59:BA60">
    <cfRule type="expression" dxfId="104" priority="2">
      <formula>INDIRECT(ADDRESS(ROW(),COLUMN()))=TRUNC(INDIRECT(ADDRESS(ROW(),COLUMN())))</formula>
    </cfRule>
  </conditionalFormatting>
  <conditionalFormatting sqref="S62:BA72">
    <cfRule type="expression" dxfId="103" priority="1">
      <formula>INDIRECT(ADDRESS(ROW(),COLUMN()))=TRUNC(INDIRECT(ADDRESS(ROW(),COLUMN())))</formula>
    </cfRule>
  </conditionalFormatting>
  <conditionalFormatting sqref="BC14:BD14">
    <cfRule type="expression" dxfId="102" priority="510">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58:AW58 S22:AW22 S25:AW25 S28:AW28 S31:AW31 S34:AW34 S37:AW37 S40:AW40 S43:AW43 S46:AW46 S49:AW49 S52:AW52 S55:AW55"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2"/>
  <sheetViews>
    <sheetView showGridLines="0" view="pageBreakPreview" topLeftCell="A17" zoomScaleNormal="70" zoomScaleSheetLayoutView="100" workbookViewId="0"/>
  </sheetViews>
  <sheetFormatPr defaultColWidth="4.4140625" defaultRowHeight="20.25" customHeight="1" x14ac:dyDescent="0.55000000000000004"/>
  <cols>
    <col min="1" max="1" width="1.58203125" style="10" customWidth="1"/>
    <col min="2" max="5" width="5.6640625" style="10" customWidth="1"/>
    <col min="6" max="6" width="16.5" style="10" hidden="1" customWidth="1"/>
    <col min="7" max="58" width="5.58203125" style="10" customWidth="1"/>
    <col min="59" max="16384" width="4.4140625" style="10"/>
  </cols>
  <sheetData>
    <row r="1" spans="2:64" s="12" customFormat="1" ht="20.25" customHeight="1" x14ac:dyDescent="0.55000000000000004">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55000000000000004">
      <c r="C2" s="11"/>
      <c r="D2" s="11"/>
      <c r="E2" s="11"/>
      <c r="F2" s="11"/>
      <c r="G2" s="11"/>
      <c r="J2" s="5"/>
      <c r="L2" s="11"/>
      <c r="M2" s="11"/>
      <c r="N2" s="11"/>
      <c r="O2" s="11"/>
      <c r="P2" s="11"/>
      <c r="Q2" s="11"/>
      <c r="R2" s="11"/>
      <c r="Y2" s="99" t="s">
        <v>64</v>
      </c>
      <c r="Z2" s="293">
        <v>6</v>
      </c>
      <c r="AA2" s="293"/>
      <c r="AB2" s="99" t="s">
        <v>65</v>
      </c>
      <c r="AC2" s="627">
        <f>IF(Z2=0,"",YEAR(DATE(2018+Z2,1,1)))</f>
        <v>2024</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550000000000000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 x14ac:dyDescent="0.550000000000000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550000000000000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550000000000000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550000000000000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550000000000000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550000000000000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 x14ac:dyDescent="0.25">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5">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5">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5">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 x14ac:dyDescent="0.550000000000000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6">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55000000000000004">
      <c r="B17" s="572" t="s">
        <v>98</v>
      </c>
      <c r="C17" s="575" t="s">
        <v>185</v>
      </c>
      <c r="D17" s="576"/>
      <c r="E17" s="577"/>
      <c r="F17" s="115"/>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55000000000000004">
      <c r="B18" s="573"/>
      <c r="C18" s="578"/>
      <c r="D18" s="579"/>
      <c r="E18" s="580"/>
      <c r="F18" s="116"/>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55000000000000004">
      <c r="B19" s="573"/>
      <c r="C19" s="578"/>
      <c r="D19" s="579"/>
      <c r="E19" s="580"/>
      <c r="F19" s="116"/>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55000000000000004">
      <c r="B20" s="573"/>
      <c r="C20" s="578"/>
      <c r="D20" s="579"/>
      <c r="E20" s="580"/>
      <c r="F20" s="116"/>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6">
      <c r="B21" s="574"/>
      <c r="C21" s="581"/>
      <c r="D21" s="582"/>
      <c r="E21" s="583"/>
      <c r="F21" s="117"/>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55000000000000004">
      <c r="B22" s="602">
        <v>1</v>
      </c>
      <c r="C22" s="428"/>
      <c r="D22" s="429"/>
      <c r="E22" s="430"/>
      <c r="F22" s="91"/>
      <c r="G22" s="339"/>
      <c r="H22" s="341"/>
      <c r="I22" s="342"/>
      <c r="J22" s="342"/>
      <c r="K22" s="343"/>
      <c r="L22" s="398"/>
      <c r="M22" s="399"/>
      <c r="N22" s="399"/>
      <c r="O22" s="400"/>
      <c r="P22" s="603" t="s">
        <v>49</v>
      </c>
      <c r="Q22" s="604"/>
      <c r="R22" s="605"/>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52"/>
      <c r="AY22" s="653"/>
      <c r="AZ22" s="654"/>
      <c r="BA22" s="655"/>
      <c r="BB22" s="318"/>
      <c r="BC22" s="319"/>
      <c r="BD22" s="319"/>
      <c r="BE22" s="319"/>
      <c r="BF22" s="320"/>
    </row>
    <row r="23" spans="2:58" ht="20.25" customHeight="1" x14ac:dyDescent="0.55000000000000004">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IF($BB$3="４週",AX23/4,IF($BB$3="暦月",'地密通所（100名）'!AX23/('地密通所（100名）'!$BB$8/7),""))</f>
        <v>0</v>
      </c>
      <c r="BA23" s="550"/>
      <c r="BB23" s="321"/>
      <c r="BC23" s="322"/>
      <c r="BD23" s="322"/>
      <c r="BE23" s="322"/>
      <c r="BF23" s="323"/>
    </row>
    <row r="24" spans="2:58" ht="20.25" customHeight="1" x14ac:dyDescent="0.55000000000000004">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IF($BB$3="４週",AX24/4,IF($BB$3="暦月",'地密通所（100名）'!AX24/('地密通所（100名）'!$BB$8/7),""))</f>
        <v>0</v>
      </c>
      <c r="BA24" s="541"/>
      <c r="BB24" s="324"/>
      <c r="BC24" s="325"/>
      <c r="BD24" s="325"/>
      <c r="BE24" s="325"/>
      <c r="BF24" s="326"/>
    </row>
    <row r="25" spans="2:58" ht="20.25" customHeight="1" x14ac:dyDescent="0.55000000000000004">
      <c r="B25" s="526">
        <f>B22+1</f>
        <v>2</v>
      </c>
      <c r="C25" s="437"/>
      <c r="D25" s="438"/>
      <c r="E25" s="439"/>
      <c r="F25" s="118"/>
      <c r="G25" s="443"/>
      <c r="H25" s="445"/>
      <c r="I25" s="345"/>
      <c r="J25" s="345"/>
      <c r="K25" s="346"/>
      <c r="L25" s="446"/>
      <c r="M25" s="447"/>
      <c r="N25" s="447"/>
      <c r="O25" s="448"/>
      <c r="P25" s="534" t="s">
        <v>49</v>
      </c>
      <c r="Q25" s="535"/>
      <c r="R25" s="536"/>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36"/>
      <c r="AY25" s="637"/>
      <c r="AZ25" s="638"/>
      <c r="BA25" s="639"/>
      <c r="BB25" s="440"/>
      <c r="BC25" s="441"/>
      <c r="BD25" s="441"/>
      <c r="BE25" s="441"/>
      <c r="BF25" s="442"/>
    </row>
    <row r="26" spans="2:58" ht="20.25" customHeight="1" x14ac:dyDescent="0.55000000000000004">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IF($BB$3="４週",AX26/4,IF($BB$3="暦月",'地密通所（100名）'!AX26/('地密通所（100名）'!$BB$8/7),""))</f>
        <v>0</v>
      </c>
      <c r="BA26" s="550"/>
      <c r="BB26" s="321"/>
      <c r="BC26" s="322"/>
      <c r="BD26" s="322"/>
      <c r="BE26" s="322"/>
      <c r="BF26" s="323"/>
    </row>
    <row r="27" spans="2:58" ht="20.25" customHeight="1" x14ac:dyDescent="0.55000000000000004">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IF($BB$3="４週",AX27/4,IF($BB$3="暦月",'地密通所（100名）'!AX27/('地密通所（100名）'!$BB$8/7),""))</f>
        <v>0</v>
      </c>
      <c r="BA27" s="541"/>
      <c r="BB27" s="324"/>
      <c r="BC27" s="325"/>
      <c r="BD27" s="325"/>
      <c r="BE27" s="325"/>
      <c r="BF27" s="326"/>
    </row>
    <row r="28" spans="2:58" ht="20.25" customHeight="1" x14ac:dyDescent="0.55000000000000004">
      <c r="B28" s="526">
        <f>B25+1</f>
        <v>3</v>
      </c>
      <c r="C28" s="414"/>
      <c r="D28" s="415"/>
      <c r="E28" s="416"/>
      <c r="F28" s="118"/>
      <c r="G28" s="443"/>
      <c r="H28" s="445"/>
      <c r="I28" s="345"/>
      <c r="J28" s="345"/>
      <c r="K28" s="346"/>
      <c r="L28" s="446"/>
      <c r="M28" s="447"/>
      <c r="N28" s="447"/>
      <c r="O28" s="448"/>
      <c r="P28" s="534" t="s">
        <v>49</v>
      </c>
      <c r="Q28" s="535"/>
      <c r="R28" s="536"/>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36"/>
      <c r="AY28" s="637"/>
      <c r="AZ28" s="638"/>
      <c r="BA28" s="639"/>
      <c r="BB28" s="440"/>
      <c r="BC28" s="441"/>
      <c r="BD28" s="441"/>
      <c r="BE28" s="441"/>
      <c r="BF28" s="442"/>
    </row>
    <row r="29" spans="2:58" ht="20.25" customHeight="1" x14ac:dyDescent="0.55000000000000004">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IF($BB$3="４週",AX29/4,IF($BB$3="暦月",'地密通所（100名）'!AX29/('地密通所（100名）'!$BB$8/7),""))</f>
        <v>0</v>
      </c>
      <c r="BA29" s="550"/>
      <c r="BB29" s="321"/>
      <c r="BC29" s="322"/>
      <c r="BD29" s="322"/>
      <c r="BE29" s="322"/>
      <c r="BF29" s="323"/>
    </row>
    <row r="30" spans="2:58" ht="20.25" customHeight="1" x14ac:dyDescent="0.55000000000000004">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IF($BB$3="４週",AX30/4,IF($BB$3="暦月",'地密通所（100名）'!AX30/('地密通所（100名）'!$BB$8/7),""))</f>
        <v>0</v>
      </c>
      <c r="BA30" s="541"/>
      <c r="BB30" s="324"/>
      <c r="BC30" s="325"/>
      <c r="BD30" s="325"/>
      <c r="BE30" s="325"/>
      <c r="BF30" s="326"/>
    </row>
    <row r="31" spans="2:58" ht="20.25" customHeight="1" x14ac:dyDescent="0.55000000000000004">
      <c r="B31" s="526">
        <f>B28+1</f>
        <v>4</v>
      </c>
      <c r="C31" s="414"/>
      <c r="D31" s="415"/>
      <c r="E31" s="416"/>
      <c r="F31" s="118"/>
      <c r="G31" s="443"/>
      <c r="H31" s="445"/>
      <c r="I31" s="345"/>
      <c r="J31" s="345"/>
      <c r="K31" s="346"/>
      <c r="L31" s="446"/>
      <c r="M31" s="447"/>
      <c r="N31" s="447"/>
      <c r="O31" s="448"/>
      <c r="P31" s="534" t="s">
        <v>49</v>
      </c>
      <c r="Q31" s="535"/>
      <c r="R31" s="536"/>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36"/>
      <c r="AY31" s="637"/>
      <c r="AZ31" s="638"/>
      <c r="BA31" s="639"/>
      <c r="BB31" s="440"/>
      <c r="BC31" s="441"/>
      <c r="BD31" s="441"/>
      <c r="BE31" s="441"/>
      <c r="BF31" s="442"/>
    </row>
    <row r="32" spans="2:58" ht="20.25" customHeight="1" x14ac:dyDescent="0.55000000000000004">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IF($BB$3="４週",AX32/4,IF($BB$3="暦月",'地密通所（100名）'!AX32/('地密通所（100名）'!$BB$8/7),""))</f>
        <v>0</v>
      </c>
      <c r="BA32" s="550"/>
      <c r="BB32" s="321"/>
      <c r="BC32" s="322"/>
      <c r="BD32" s="322"/>
      <c r="BE32" s="322"/>
      <c r="BF32" s="323"/>
    </row>
    <row r="33" spans="2:58" ht="20.25" customHeight="1" x14ac:dyDescent="0.55000000000000004">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IF($BB$3="４週",AX33/4,IF($BB$3="暦月",'地密通所（100名）'!AX33/('地密通所（100名）'!$BB$8/7),""))</f>
        <v>0</v>
      </c>
      <c r="BA33" s="541"/>
      <c r="BB33" s="324"/>
      <c r="BC33" s="325"/>
      <c r="BD33" s="325"/>
      <c r="BE33" s="325"/>
      <c r="BF33" s="326"/>
    </row>
    <row r="34" spans="2:58" ht="20.25" customHeight="1" x14ac:dyDescent="0.55000000000000004">
      <c r="B34" s="526">
        <f>B31+1</f>
        <v>5</v>
      </c>
      <c r="C34" s="414"/>
      <c r="D34" s="415"/>
      <c r="E34" s="416"/>
      <c r="F34" s="118"/>
      <c r="G34" s="443"/>
      <c r="H34" s="445"/>
      <c r="I34" s="345"/>
      <c r="J34" s="345"/>
      <c r="K34" s="346"/>
      <c r="L34" s="446"/>
      <c r="M34" s="447"/>
      <c r="N34" s="447"/>
      <c r="O34" s="448"/>
      <c r="P34" s="534" t="s">
        <v>49</v>
      </c>
      <c r="Q34" s="535"/>
      <c r="R34" s="536"/>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36"/>
      <c r="AY34" s="637"/>
      <c r="AZ34" s="638"/>
      <c r="BA34" s="639"/>
      <c r="BB34" s="440"/>
      <c r="BC34" s="441"/>
      <c r="BD34" s="441"/>
      <c r="BE34" s="441"/>
      <c r="BF34" s="442"/>
    </row>
    <row r="35" spans="2:58" ht="20.25" customHeight="1" x14ac:dyDescent="0.55000000000000004">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IF($BB$3="４週",AX35/4,IF($BB$3="暦月",'地密通所（100名）'!AX35/('地密通所（100名）'!$BB$8/7),""))</f>
        <v>0</v>
      </c>
      <c r="BA35" s="550"/>
      <c r="BB35" s="321"/>
      <c r="BC35" s="322"/>
      <c r="BD35" s="322"/>
      <c r="BE35" s="322"/>
      <c r="BF35" s="323"/>
    </row>
    <row r="36" spans="2:58" ht="20.25" customHeight="1" x14ac:dyDescent="0.55000000000000004">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IF($BB$3="４週",AX36/4,IF($BB$3="暦月",'地密通所（100名）'!AX36/('地密通所（100名）'!$BB$8/7),""))</f>
        <v>0</v>
      </c>
      <c r="BA36" s="541"/>
      <c r="BB36" s="324"/>
      <c r="BC36" s="325"/>
      <c r="BD36" s="325"/>
      <c r="BE36" s="325"/>
      <c r="BF36" s="326"/>
    </row>
    <row r="37" spans="2:58" ht="20.25" customHeight="1" x14ac:dyDescent="0.55000000000000004">
      <c r="B37" s="526">
        <f>B34+1</f>
        <v>6</v>
      </c>
      <c r="C37" s="414"/>
      <c r="D37" s="415"/>
      <c r="E37" s="416"/>
      <c r="F37" s="118"/>
      <c r="G37" s="443"/>
      <c r="H37" s="445"/>
      <c r="I37" s="345"/>
      <c r="J37" s="345"/>
      <c r="K37" s="346"/>
      <c r="L37" s="446"/>
      <c r="M37" s="447"/>
      <c r="N37" s="447"/>
      <c r="O37" s="448"/>
      <c r="P37" s="534" t="s">
        <v>49</v>
      </c>
      <c r="Q37" s="535"/>
      <c r="R37" s="536"/>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36"/>
      <c r="AY37" s="637"/>
      <c r="AZ37" s="638"/>
      <c r="BA37" s="639"/>
      <c r="BB37" s="440"/>
      <c r="BC37" s="441"/>
      <c r="BD37" s="441"/>
      <c r="BE37" s="441"/>
      <c r="BF37" s="442"/>
    </row>
    <row r="38" spans="2:58" ht="20.25" customHeight="1" x14ac:dyDescent="0.55000000000000004">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IF($BB$3="４週",AX38/4,IF($BB$3="暦月",'地密通所（100名）'!AX38/('地密通所（100名）'!$BB$8/7),""))</f>
        <v>0</v>
      </c>
      <c r="BA38" s="550"/>
      <c r="BB38" s="321"/>
      <c r="BC38" s="322"/>
      <c r="BD38" s="322"/>
      <c r="BE38" s="322"/>
      <c r="BF38" s="323"/>
    </row>
    <row r="39" spans="2:58" ht="20.25" customHeight="1" x14ac:dyDescent="0.55000000000000004">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IF($BB$3="４週",AX39/4,IF($BB$3="暦月",'地密通所（100名）'!AX39/('地密通所（100名）'!$BB$8/7),""))</f>
        <v>0</v>
      </c>
      <c r="BA39" s="541"/>
      <c r="BB39" s="324"/>
      <c r="BC39" s="325"/>
      <c r="BD39" s="325"/>
      <c r="BE39" s="325"/>
      <c r="BF39" s="326"/>
    </row>
    <row r="40" spans="2:58" ht="20.25" customHeight="1" x14ac:dyDescent="0.55000000000000004">
      <c r="B40" s="526">
        <f>B37+1</f>
        <v>7</v>
      </c>
      <c r="C40" s="414"/>
      <c r="D40" s="415"/>
      <c r="E40" s="416"/>
      <c r="F40" s="118"/>
      <c r="G40" s="443"/>
      <c r="H40" s="445"/>
      <c r="I40" s="345"/>
      <c r="J40" s="345"/>
      <c r="K40" s="346"/>
      <c r="L40" s="446"/>
      <c r="M40" s="447"/>
      <c r="N40" s="447"/>
      <c r="O40" s="448"/>
      <c r="P40" s="534" t="s">
        <v>49</v>
      </c>
      <c r="Q40" s="535"/>
      <c r="R40" s="536"/>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36"/>
      <c r="AY40" s="637"/>
      <c r="AZ40" s="638"/>
      <c r="BA40" s="639"/>
      <c r="BB40" s="440"/>
      <c r="BC40" s="441"/>
      <c r="BD40" s="441"/>
      <c r="BE40" s="441"/>
      <c r="BF40" s="442"/>
    </row>
    <row r="41" spans="2:58" ht="20.25" customHeight="1" x14ac:dyDescent="0.55000000000000004">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IF($BB$3="４週",AX41/4,IF($BB$3="暦月",'地密通所（100名）'!AX41/('地密通所（100名）'!$BB$8/7),""))</f>
        <v>0</v>
      </c>
      <c r="BA41" s="550"/>
      <c r="BB41" s="321"/>
      <c r="BC41" s="322"/>
      <c r="BD41" s="322"/>
      <c r="BE41" s="322"/>
      <c r="BF41" s="323"/>
    </row>
    <row r="42" spans="2:58" ht="20.25" customHeight="1" x14ac:dyDescent="0.55000000000000004">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IF($BB$3="４週",AX42/4,IF($BB$3="暦月",'地密通所（100名）'!AX42/('地密通所（100名）'!$BB$8/7),""))</f>
        <v>0</v>
      </c>
      <c r="BA42" s="541"/>
      <c r="BB42" s="324"/>
      <c r="BC42" s="325"/>
      <c r="BD42" s="325"/>
      <c r="BE42" s="325"/>
      <c r="BF42" s="326"/>
    </row>
    <row r="43" spans="2:58" ht="20.25" customHeight="1" x14ac:dyDescent="0.55000000000000004">
      <c r="B43" s="526">
        <f>B40+1</f>
        <v>8</v>
      </c>
      <c r="C43" s="414"/>
      <c r="D43" s="415"/>
      <c r="E43" s="416"/>
      <c r="F43" s="118"/>
      <c r="G43" s="443"/>
      <c r="H43" s="445"/>
      <c r="I43" s="345"/>
      <c r="J43" s="345"/>
      <c r="K43" s="346"/>
      <c r="L43" s="446"/>
      <c r="M43" s="447"/>
      <c r="N43" s="447"/>
      <c r="O43" s="448"/>
      <c r="P43" s="534" t="s">
        <v>49</v>
      </c>
      <c r="Q43" s="535"/>
      <c r="R43" s="536"/>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36"/>
      <c r="AY43" s="637"/>
      <c r="AZ43" s="638"/>
      <c r="BA43" s="639"/>
      <c r="BB43" s="440"/>
      <c r="BC43" s="441"/>
      <c r="BD43" s="441"/>
      <c r="BE43" s="441"/>
      <c r="BF43" s="442"/>
    </row>
    <row r="44" spans="2:58" ht="20.25" customHeight="1" x14ac:dyDescent="0.55000000000000004">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IF($BB$3="４週",AX44/4,IF($BB$3="暦月",'地密通所（100名）'!AX44/('地密通所（100名）'!$BB$8/7),""))</f>
        <v>0</v>
      </c>
      <c r="BA44" s="550"/>
      <c r="BB44" s="321"/>
      <c r="BC44" s="322"/>
      <c r="BD44" s="322"/>
      <c r="BE44" s="322"/>
      <c r="BF44" s="323"/>
    </row>
    <row r="45" spans="2:58" ht="20.25" customHeight="1" x14ac:dyDescent="0.55000000000000004">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IF($BB$3="４週",AX45/4,IF($BB$3="暦月",'地密通所（100名）'!AX45/('地密通所（100名）'!$BB$8/7),""))</f>
        <v>0</v>
      </c>
      <c r="BA45" s="541"/>
      <c r="BB45" s="324"/>
      <c r="BC45" s="325"/>
      <c r="BD45" s="325"/>
      <c r="BE45" s="325"/>
      <c r="BF45" s="326"/>
    </row>
    <row r="46" spans="2:58" ht="20.25" customHeight="1" x14ac:dyDescent="0.55000000000000004">
      <c r="B46" s="526">
        <f>B43+1</f>
        <v>9</v>
      </c>
      <c r="C46" s="414"/>
      <c r="D46" s="415"/>
      <c r="E46" s="416"/>
      <c r="F46" s="118"/>
      <c r="G46" s="443"/>
      <c r="H46" s="445"/>
      <c r="I46" s="345"/>
      <c r="J46" s="345"/>
      <c r="K46" s="346"/>
      <c r="L46" s="446"/>
      <c r="M46" s="447"/>
      <c r="N46" s="447"/>
      <c r="O46" s="448"/>
      <c r="P46" s="534" t="s">
        <v>49</v>
      </c>
      <c r="Q46" s="535"/>
      <c r="R46" s="536"/>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36"/>
      <c r="AY46" s="637"/>
      <c r="AZ46" s="638"/>
      <c r="BA46" s="639"/>
      <c r="BB46" s="440"/>
      <c r="BC46" s="441"/>
      <c r="BD46" s="441"/>
      <c r="BE46" s="441"/>
      <c r="BF46" s="442"/>
    </row>
    <row r="47" spans="2:58" ht="20.25" customHeight="1" x14ac:dyDescent="0.55000000000000004">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IF($BB$3="４週",AX47/4,IF($BB$3="暦月",'地密通所（100名）'!AX47/('地密通所（100名）'!$BB$8/7),""))</f>
        <v>0</v>
      </c>
      <c r="BA47" s="550"/>
      <c r="BB47" s="321"/>
      <c r="BC47" s="322"/>
      <c r="BD47" s="322"/>
      <c r="BE47" s="322"/>
      <c r="BF47" s="323"/>
    </row>
    <row r="48" spans="2:58" ht="20.25" customHeight="1" x14ac:dyDescent="0.55000000000000004">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IF($BB$3="４週",AX48/4,IF($BB$3="暦月",'地密通所（100名）'!AX48/('地密通所（100名）'!$BB$8/7),""))</f>
        <v>0</v>
      </c>
      <c r="BA48" s="541"/>
      <c r="BB48" s="324"/>
      <c r="BC48" s="325"/>
      <c r="BD48" s="325"/>
      <c r="BE48" s="325"/>
      <c r="BF48" s="326"/>
    </row>
    <row r="49" spans="2:58" ht="20.25" customHeight="1" x14ac:dyDescent="0.55000000000000004">
      <c r="B49" s="526">
        <f>B46+1</f>
        <v>10</v>
      </c>
      <c r="C49" s="414"/>
      <c r="D49" s="415"/>
      <c r="E49" s="416"/>
      <c r="F49" s="118"/>
      <c r="G49" s="443"/>
      <c r="H49" s="445"/>
      <c r="I49" s="345"/>
      <c r="J49" s="345"/>
      <c r="K49" s="346"/>
      <c r="L49" s="446"/>
      <c r="M49" s="447"/>
      <c r="N49" s="447"/>
      <c r="O49" s="448"/>
      <c r="P49" s="534" t="s">
        <v>49</v>
      </c>
      <c r="Q49" s="535"/>
      <c r="R49" s="536"/>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36"/>
      <c r="AY49" s="637"/>
      <c r="AZ49" s="638"/>
      <c r="BA49" s="639"/>
      <c r="BB49" s="440"/>
      <c r="BC49" s="441"/>
      <c r="BD49" s="441"/>
      <c r="BE49" s="441"/>
      <c r="BF49" s="442"/>
    </row>
    <row r="50" spans="2:58" ht="20.25" customHeight="1" x14ac:dyDescent="0.55000000000000004">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IF($BB$3="４週",AX50/4,IF($BB$3="暦月",'地密通所（100名）'!AX50/('地密通所（100名）'!$BB$8/7),""))</f>
        <v>0</v>
      </c>
      <c r="BA50" s="550"/>
      <c r="BB50" s="321"/>
      <c r="BC50" s="322"/>
      <c r="BD50" s="322"/>
      <c r="BE50" s="322"/>
      <c r="BF50" s="323"/>
    </row>
    <row r="51" spans="2:58" ht="20.25" customHeight="1" x14ac:dyDescent="0.55000000000000004">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IF($BB$3="４週",AX51/4,IF($BB$3="暦月",'地密通所（100名）'!AX51/('地密通所（100名）'!$BB$8/7),""))</f>
        <v>0</v>
      </c>
      <c r="BA51" s="541"/>
      <c r="BB51" s="324"/>
      <c r="BC51" s="325"/>
      <c r="BD51" s="325"/>
      <c r="BE51" s="325"/>
      <c r="BF51" s="326"/>
    </row>
    <row r="52" spans="2:58" ht="20.25" customHeight="1" x14ac:dyDescent="0.55000000000000004">
      <c r="B52" s="526">
        <f>B49+1</f>
        <v>11</v>
      </c>
      <c r="C52" s="414"/>
      <c r="D52" s="415"/>
      <c r="E52" s="416"/>
      <c r="F52" s="118"/>
      <c r="G52" s="443"/>
      <c r="H52" s="445"/>
      <c r="I52" s="345"/>
      <c r="J52" s="345"/>
      <c r="K52" s="346"/>
      <c r="L52" s="446"/>
      <c r="M52" s="447"/>
      <c r="N52" s="447"/>
      <c r="O52" s="448"/>
      <c r="P52" s="534" t="s">
        <v>49</v>
      </c>
      <c r="Q52" s="535"/>
      <c r="R52" s="536"/>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36"/>
      <c r="AY52" s="637"/>
      <c r="AZ52" s="638"/>
      <c r="BA52" s="639"/>
      <c r="BB52" s="440"/>
      <c r="BC52" s="441"/>
      <c r="BD52" s="441"/>
      <c r="BE52" s="441"/>
      <c r="BF52" s="442"/>
    </row>
    <row r="53" spans="2:58" ht="20.25" customHeight="1" x14ac:dyDescent="0.55000000000000004">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IF($BB$3="４週",AX53/4,IF($BB$3="暦月",'地密通所（100名）'!AX53/('地密通所（100名）'!$BB$8/7),""))</f>
        <v>0</v>
      </c>
      <c r="BA53" s="550"/>
      <c r="BB53" s="321"/>
      <c r="BC53" s="322"/>
      <c r="BD53" s="322"/>
      <c r="BE53" s="322"/>
      <c r="BF53" s="323"/>
    </row>
    <row r="54" spans="2:58" ht="20.25" customHeight="1" x14ac:dyDescent="0.55000000000000004">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IF($BB$3="４週",AX54/4,IF($BB$3="暦月",'地密通所（100名）'!AX54/('地密通所（100名）'!$BB$8/7),""))</f>
        <v>0</v>
      </c>
      <c r="BA54" s="541"/>
      <c r="BB54" s="324"/>
      <c r="BC54" s="325"/>
      <c r="BD54" s="325"/>
      <c r="BE54" s="325"/>
      <c r="BF54" s="326"/>
    </row>
    <row r="55" spans="2:58" ht="20.25" customHeight="1" x14ac:dyDescent="0.55000000000000004">
      <c r="B55" s="526">
        <f>B52+1</f>
        <v>12</v>
      </c>
      <c r="C55" s="414"/>
      <c r="D55" s="415"/>
      <c r="E55" s="416"/>
      <c r="F55" s="118"/>
      <c r="G55" s="443"/>
      <c r="H55" s="445"/>
      <c r="I55" s="345"/>
      <c r="J55" s="345"/>
      <c r="K55" s="346"/>
      <c r="L55" s="446"/>
      <c r="M55" s="447"/>
      <c r="N55" s="447"/>
      <c r="O55" s="448"/>
      <c r="P55" s="534" t="s">
        <v>49</v>
      </c>
      <c r="Q55" s="535"/>
      <c r="R55" s="536"/>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36"/>
      <c r="AY55" s="637"/>
      <c r="AZ55" s="638"/>
      <c r="BA55" s="639"/>
      <c r="BB55" s="466"/>
      <c r="BC55" s="447"/>
      <c r="BD55" s="447"/>
      <c r="BE55" s="447"/>
      <c r="BF55" s="448"/>
    </row>
    <row r="56" spans="2:58" ht="20.25" customHeight="1" x14ac:dyDescent="0.55000000000000004">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IF($BB$3="４週",AX56/4,IF($BB$3="暦月",'地密通所（100名）'!AX56/('地密通所（100名）'!$BB$8/7),""))</f>
        <v>0</v>
      </c>
      <c r="BA56" s="550"/>
      <c r="BB56" s="467"/>
      <c r="BC56" s="402"/>
      <c r="BD56" s="402"/>
      <c r="BE56" s="402"/>
      <c r="BF56" s="403"/>
    </row>
    <row r="57" spans="2:58" ht="20.25" customHeight="1" x14ac:dyDescent="0.55000000000000004">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IF($BB$3="４週",AX57/4,IF($BB$3="暦月",'地密通所（100名）'!AX57/('地密通所（100名）'!$BB$8/7),""))</f>
        <v>0</v>
      </c>
      <c r="BA57" s="541"/>
      <c r="BB57" s="468"/>
      <c r="BC57" s="450"/>
      <c r="BD57" s="450"/>
      <c r="BE57" s="450"/>
      <c r="BF57" s="451"/>
    </row>
    <row r="58" spans="2:58" ht="20.25" customHeight="1" x14ac:dyDescent="0.55000000000000004">
      <c r="B58" s="526">
        <f>B55+1</f>
        <v>13</v>
      </c>
      <c r="C58" s="414"/>
      <c r="D58" s="415"/>
      <c r="E58" s="416"/>
      <c r="F58" s="118"/>
      <c r="G58" s="443"/>
      <c r="H58" s="445"/>
      <c r="I58" s="345"/>
      <c r="J58" s="345"/>
      <c r="K58" s="346"/>
      <c r="L58" s="446"/>
      <c r="M58" s="447"/>
      <c r="N58" s="447"/>
      <c r="O58" s="448"/>
      <c r="P58" s="534" t="s">
        <v>49</v>
      </c>
      <c r="Q58" s="535"/>
      <c r="R58" s="536"/>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36"/>
      <c r="AY58" s="637"/>
      <c r="AZ58" s="638"/>
      <c r="BA58" s="639"/>
      <c r="BB58" s="466"/>
      <c r="BC58" s="447"/>
      <c r="BD58" s="447"/>
      <c r="BE58" s="447"/>
      <c r="BF58" s="448"/>
    </row>
    <row r="59" spans="2:58" ht="20.25" customHeight="1" x14ac:dyDescent="0.55000000000000004">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IF($BB$3="４週",AX59/4,IF($BB$3="暦月",'地密通所（100名）'!AX59/('地密通所（100名）'!$BB$8/7),""))</f>
        <v>0</v>
      </c>
      <c r="BA59" s="550"/>
      <c r="BB59" s="467"/>
      <c r="BC59" s="402"/>
      <c r="BD59" s="402"/>
      <c r="BE59" s="402"/>
      <c r="BF59" s="403"/>
    </row>
    <row r="60" spans="2:58" ht="20.25" customHeight="1" x14ac:dyDescent="0.55000000000000004">
      <c r="B60" s="526"/>
      <c r="C60" s="420"/>
      <c r="D60" s="421"/>
      <c r="E60" s="422"/>
      <c r="F60" s="121">
        <f>C58</f>
        <v>0</v>
      </c>
      <c r="G60" s="444"/>
      <c r="H60" s="344"/>
      <c r="I60" s="345"/>
      <c r="J60" s="345"/>
      <c r="K60" s="346"/>
      <c r="L60" s="449"/>
      <c r="M60" s="450"/>
      <c r="N60" s="450"/>
      <c r="O60" s="451"/>
      <c r="P60" s="551" t="s">
        <v>50</v>
      </c>
      <c r="Q60" s="552"/>
      <c r="R60" s="553"/>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IF($BB$3="４週",AX60/4,IF($BB$3="暦月",'地密通所（100名）'!AX60/('地密通所（100名）'!$BB$8/7),""))</f>
        <v>0</v>
      </c>
      <c r="BA60" s="541"/>
      <c r="BB60" s="468"/>
      <c r="BC60" s="450"/>
      <c r="BD60" s="450"/>
      <c r="BE60" s="450"/>
      <c r="BF60" s="451"/>
    </row>
    <row r="61" spans="2:58" ht="20.25" customHeight="1" x14ac:dyDescent="0.55000000000000004">
      <c r="B61" s="644">
        <f>B58+1</f>
        <v>14</v>
      </c>
      <c r="C61" s="417"/>
      <c r="D61" s="418"/>
      <c r="E61" s="419"/>
      <c r="F61" s="120"/>
      <c r="G61" s="645"/>
      <c r="H61" s="646"/>
      <c r="I61" s="647"/>
      <c r="J61" s="647"/>
      <c r="K61" s="648"/>
      <c r="L61" s="401"/>
      <c r="M61" s="402"/>
      <c r="N61" s="402"/>
      <c r="O61" s="403"/>
      <c r="P61" s="649" t="s">
        <v>49</v>
      </c>
      <c r="Q61" s="650"/>
      <c r="R61" s="651"/>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0"/>
      <c r="AY61" s="641"/>
      <c r="AZ61" s="642"/>
      <c r="BA61" s="643"/>
      <c r="BB61" s="467"/>
      <c r="BC61" s="402"/>
      <c r="BD61" s="402"/>
      <c r="BE61" s="402"/>
      <c r="BF61" s="403"/>
    </row>
    <row r="62" spans="2:58" ht="20.25" customHeight="1" x14ac:dyDescent="0.55000000000000004">
      <c r="B62" s="526"/>
      <c r="C62" s="417"/>
      <c r="D62" s="418"/>
      <c r="E62" s="419"/>
      <c r="F62" s="92"/>
      <c r="G62" s="340"/>
      <c r="H62" s="344"/>
      <c r="I62" s="345"/>
      <c r="J62" s="345"/>
      <c r="K62" s="346"/>
      <c r="L62" s="401"/>
      <c r="M62" s="402"/>
      <c r="N62" s="402"/>
      <c r="O62" s="403"/>
      <c r="P62" s="544" t="s">
        <v>15</v>
      </c>
      <c r="Q62" s="545"/>
      <c r="R62" s="546"/>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47">
        <f>IF($BB$3="４週",SUM(S62:AT62),IF($BB$3="暦月",SUM(S62:AW62),""))</f>
        <v>0</v>
      </c>
      <c r="AY62" s="548"/>
      <c r="AZ62" s="549">
        <f>IF($BB$3="４週",AX62/4,IF($BB$3="暦月",'地密通所（100名）'!AX62/('地密通所（100名）'!$BB$8/7),""))</f>
        <v>0</v>
      </c>
      <c r="BA62" s="550"/>
      <c r="BB62" s="467"/>
      <c r="BC62" s="402"/>
      <c r="BD62" s="402"/>
      <c r="BE62" s="402"/>
      <c r="BF62" s="403"/>
    </row>
    <row r="63" spans="2:58" ht="20.25" customHeight="1" x14ac:dyDescent="0.55000000000000004">
      <c r="B63" s="526"/>
      <c r="C63" s="420"/>
      <c r="D63" s="421"/>
      <c r="E63" s="422"/>
      <c r="F63" s="121">
        <f>C61</f>
        <v>0</v>
      </c>
      <c r="G63" s="444"/>
      <c r="H63" s="344"/>
      <c r="I63" s="345"/>
      <c r="J63" s="345"/>
      <c r="K63" s="346"/>
      <c r="L63" s="449"/>
      <c r="M63" s="450"/>
      <c r="N63" s="450"/>
      <c r="O63" s="451"/>
      <c r="P63" s="551" t="s">
        <v>50</v>
      </c>
      <c r="Q63" s="552"/>
      <c r="R63" s="553"/>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28">
        <f>IF($BB$3="４週",SUM(S63:AT63),IF($BB$3="暦月",SUM(S63:AW63),""))</f>
        <v>0</v>
      </c>
      <c r="AY63" s="529"/>
      <c r="AZ63" s="540">
        <f>IF($BB$3="４週",AX63/4,IF($BB$3="暦月",'地密通所（100名）'!AX63/('地密通所（100名）'!$BB$8/7),""))</f>
        <v>0</v>
      </c>
      <c r="BA63" s="541"/>
      <c r="BB63" s="468"/>
      <c r="BC63" s="450"/>
      <c r="BD63" s="450"/>
      <c r="BE63" s="450"/>
      <c r="BF63" s="451"/>
    </row>
    <row r="64" spans="2:58" ht="20.25" customHeight="1" x14ac:dyDescent="0.55000000000000004">
      <c r="B64" s="526">
        <f>B61+1</f>
        <v>15</v>
      </c>
      <c r="C64" s="414"/>
      <c r="D64" s="415"/>
      <c r="E64" s="416"/>
      <c r="F64" s="118"/>
      <c r="G64" s="443"/>
      <c r="H64" s="445"/>
      <c r="I64" s="345"/>
      <c r="J64" s="345"/>
      <c r="K64" s="346"/>
      <c r="L64" s="446"/>
      <c r="M64" s="447"/>
      <c r="N64" s="447"/>
      <c r="O64" s="448"/>
      <c r="P64" s="534" t="s">
        <v>49</v>
      </c>
      <c r="Q64" s="535"/>
      <c r="R64" s="536"/>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36"/>
      <c r="AY64" s="637"/>
      <c r="AZ64" s="638"/>
      <c r="BA64" s="639"/>
      <c r="BB64" s="466"/>
      <c r="BC64" s="447"/>
      <c r="BD64" s="447"/>
      <c r="BE64" s="447"/>
      <c r="BF64" s="448"/>
    </row>
    <row r="65" spans="2:58" ht="20.25" customHeight="1" x14ac:dyDescent="0.55000000000000004">
      <c r="B65" s="526"/>
      <c r="C65" s="417"/>
      <c r="D65" s="418"/>
      <c r="E65" s="419"/>
      <c r="F65" s="92"/>
      <c r="G65" s="340"/>
      <c r="H65" s="344"/>
      <c r="I65" s="345"/>
      <c r="J65" s="345"/>
      <c r="K65" s="346"/>
      <c r="L65" s="401"/>
      <c r="M65" s="402"/>
      <c r="N65" s="402"/>
      <c r="O65" s="403"/>
      <c r="P65" s="544" t="s">
        <v>15</v>
      </c>
      <c r="Q65" s="545"/>
      <c r="R65" s="546"/>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47">
        <f>IF($BB$3="４週",SUM(S65:AT65),IF($BB$3="暦月",SUM(S65:AW65),""))</f>
        <v>0</v>
      </c>
      <c r="AY65" s="548"/>
      <c r="AZ65" s="549">
        <f>IF($BB$3="４週",AX65/4,IF($BB$3="暦月",'地密通所（100名）'!AX65/('地密通所（100名）'!$BB$8/7),""))</f>
        <v>0</v>
      </c>
      <c r="BA65" s="550"/>
      <c r="BB65" s="467"/>
      <c r="BC65" s="402"/>
      <c r="BD65" s="402"/>
      <c r="BE65" s="402"/>
      <c r="BF65" s="403"/>
    </row>
    <row r="66" spans="2:58" ht="20.25" customHeight="1" x14ac:dyDescent="0.55000000000000004">
      <c r="B66" s="526"/>
      <c r="C66" s="420"/>
      <c r="D66" s="421"/>
      <c r="E66" s="422"/>
      <c r="F66" s="121">
        <f>C64</f>
        <v>0</v>
      </c>
      <c r="G66" s="444"/>
      <c r="H66" s="344"/>
      <c r="I66" s="345"/>
      <c r="J66" s="345"/>
      <c r="K66" s="346"/>
      <c r="L66" s="449"/>
      <c r="M66" s="450"/>
      <c r="N66" s="450"/>
      <c r="O66" s="451"/>
      <c r="P66" s="551" t="s">
        <v>50</v>
      </c>
      <c r="Q66" s="552"/>
      <c r="R66" s="553"/>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28">
        <f>IF($BB$3="４週",SUM(S66:AT66),IF($BB$3="暦月",SUM(S66:AW66),""))</f>
        <v>0</v>
      </c>
      <c r="AY66" s="529"/>
      <c r="AZ66" s="540">
        <f>IF($BB$3="４週",AX66/4,IF($BB$3="暦月",'地密通所（100名）'!AX66/('地密通所（100名）'!$BB$8/7),""))</f>
        <v>0</v>
      </c>
      <c r="BA66" s="541"/>
      <c r="BB66" s="468"/>
      <c r="BC66" s="450"/>
      <c r="BD66" s="450"/>
      <c r="BE66" s="450"/>
      <c r="BF66" s="451"/>
    </row>
    <row r="67" spans="2:58" ht="20.25" customHeight="1" x14ac:dyDescent="0.55000000000000004">
      <c r="B67" s="526">
        <f>B64+1</f>
        <v>16</v>
      </c>
      <c r="C67" s="414"/>
      <c r="D67" s="415"/>
      <c r="E67" s="416"/>
      <c r="F67" s="118"/>
      <c r="G67" s="443"/>
      <c r="H67" s="445"/>
      <c r="I67" s="345"/>
      <c r="J67" s="345"/>
      <c r="K67" s="346"/>
      <c r="L67" s="446"/>
      <c r="M67" s="447"/>
      <c r="N67" s="447"/>
      <c r="O67" s="448"/>
      <c r="P67" s="534" t="s">
        <v>49</v>
      </c>
      <c r="Q67" s="535"/>
      <c r="R67" s="536"/>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36"/>
      <c r="AY67" s="637"/>
      <c r="AZ67" s="638"/>
      <c r="BA67" s="639"/>
      <c r="BB67" s="466"/>
      <c r="BC67" s="447"/>
      <c r="BD67" s="447"/>
      <c r="BE67" s="447"/>
      <c r="BF67" s="448"/>
    </row>
    <row r="68" spans="2:58" ht="20.25" customHeight="1" x14ac:dyDescent="0.55000000000000004">
      <c r="B68" s="526"/>
      <c r="C68" s="417"/>
      <c r="D68" s="418"/>
      <c r="E68" s="419"/>
      <c r="F68" s="92"/>
      <c r="G68" s="340"/>
      <c r="H68" s="344"/>
      <c r="I68" s="345"/>
      <c r="J68" s="345"/>
      <c r="K68" s="346"/>
      <c r="L68" s="401"/>
      <c r="M68" s="402"/>
      <c r="N68" s="402"/>
      <c r="O68" s="403"/>
      <c r="P68" s="544" t="s">
        <v>15</v>
      </c>
      <c r="Q68" s="545"/>
      <c r="R68" s="546"/>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47">
        <f>IF($BB$3="４週",SUM(S68:AT68),IF($BB$3="暦月",SUM(S68:AW68),""))</f>
        <v>0</v>
      </c>
      <c r="AY68" s="548"/>
      <c r="AZ68" s="549">
        <f>IF($BB$3="４週",AX68/4,IF($BB$3="暦月",'地密通所（100名）'!AX68/('地密通所（100名）'!$BB$8/7),""))</f>
        <v>0</v>
      </c>
      <c r="BA68" s="550"/>
      <c r="BB68" s="467"/>
      <c r="BC68" s="402"/>
      <c r="BD68" s="402"/>
      <c r="BE68" s="402"/>
      <c r="BF68" s="403"/>
    </row>
    <row r="69" spans="2:58" ht="20.25" customHeight="1" x14ac:dyDescent="0.55000000000000004">
      <c r="B69" s="526"/>
      <c r="C69" s="420"/>
      <c r="D69" s="421"/>
      <c r="E69" s="422"/>
      <c r="F69" s="121">
        <f>C67</f>
        <v>0</v>
      </c>
      <c r="G69" s="444"/>
      <c r="H69" s="344"/>
      <c r="I69" s="345"/>
      <c r="J69" s="345"/>
      <c r="K69" s="346"/>
      <c r="L69" s="449"/>
      <c r="M69" s="450"/>
      <c r="N69" s="450"/>
      <c r="O69" s="451"/>
      <c r="P69" s="551" t="s">
        <v>50</v>
      </c>
      <c r="Q69" s="552"/>
      <c r="R69" s="553"/>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28">
        <f>IF($BB$3="４週",SUM(S69:AT69),IF($BB$3="暦月",SUM(S69:AW69),""))</f>
        <v>0</v>
      </c>
      <c r="AY69" s="529"/>
      <c r="AZ69" s="540">
        <f>IF($BB$3="４週",AX69/4,IF($BB$3="暦月",'地密通所（100名）'!AX69/('地密通所（100名）'!$BB$8/7),""))</f>
        <v>0</v>
      </c>
      <c r="BA69" s="541"/>
      <c r="BB69" s="468"/>
      <c r="BC69" s="450"/>
      <c r="BD69" s="450"/>
      <c r="BE69" s="450"/>
      <c r="BF69" s="451"/>
    </row>
    <row r="70" spans="2:58" ht="20.25" customHeight="1" x14ac:dyDescent="0.55000000000000004">
      <c r="B70" s="526">
        <f>B67+1</f>
        <v>17</v>
      </c>
      <c r="C70" s="414"/>
      <c r="D70" s="415"/>
      <c r="E70" s="416"/>
      <c r="F70" s="118"/>
      <c r="G70" s="443"/>
      <c r="H70" s="445"/>
      <c r="I70" s="345"/>
      <c r="J70" s="345"/>
      <c r="K70" s="346"/>
      <c r="L70" s="446"/>
      <c r="M70" s="447"/>
      <c r="N70" s="447"/>
      <c r="O70" s="448"/>
      <c r="P70" s="534" t="s">
        <v>49</v>
      </c>
      <c r="Q70" s="535"/>
      <c r="R70" s="536"/>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36"/>
      <c r="AY70" s="637"/>
      <c r="AZ70" s="638"/>
      <c r="BA70" s="639"/>
      <c r="BB70" s="466"/>
      <c r="BC70" s="447"/>
      <c r="BD70" s="447"/>
      <c r="BE70" s="447"/>
      <c r="BF70" s="448"/>
    </row>
    <row r="71" spans="2:58" ht="20.25" customHeight="1" x14ac:dyDescent="0.55000000000000004">
      <c r="B71" s="526"/>
      <c r="C71" s="417"/>
      <c r="D71" s="418"/>
      <c r="E71" s="419"/>
      <c r="F71" s="92"/>
      <c r="G71" s="340"/>
      <c r="H71" s="344"/>
      <c r="I71" s="345"/>
      <c r="J71" s="345"/>
      <c r="K71" s="346"/>
      <c r="L71" s="401"/>
      <c r="M71" s="402"/>
      <c r="N71" s="402"/>
      <c r="O71" s="403"/>
      <c r="P71" s="544" t="s">
        <v>15</v>
      </c>
      <c r="Q71" s="545"/>
      <c r="R71" s="546"/>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47">
        <f>IF($BB$3="４週",SUM(S71:AT71),IF($BB$3="暦月",SUM(S71:AW71),""))</f>
        <v>0</v>
      </c>
      <c r="AY71" s="548"/>
      <c r="AZ71" s="549">
        <f>IF($BB$3="４週",AX71/4,IF($BB$3="暦月",'地密通所（100名）'!AX71/('地密通所（100名）'!$BB$8/7),""))</f>
        <v>0</v>
      </c>
      <c r="BA71" s="550"/>
      <c r="BB71" s="467"/>
      <c r="BC71" s="402"/>
      <c r="BD71" s="402"/>
      <c r="BE71" s="402"/>
      <c r="BF71" s="403"/>
    </row>
    <row r="72" spans="2:58" ht="20.25" customHeight="1" x14ac:dyDescent="0.55000000000000004">
      <c r="B72" s="526"/>
      <c r="C72" s="420"/>
      <c r="D72" s="421"/>
      <c r="E72" s="422"/>
      <c r="F72" s="121">
        <f>C70</f>
        <v>0</v>
      </c>
      <c r="G72" s="444"/>
      <c r="H72" s="344"/>
      <c r="I72" s="345"/>
      <c r="J72" s="345"/>
      <c r="K72" s="346"/>
      <c r="L72" s="449"/>
      <c r="M72" s="450"/>
      <c r="N72" s="450"/>
      <c r="O72" s="451"/>
      <c r="P72" s="551" t="s">
        <v>50</v>
      </c>
      <c r="Q72" s="552"/>
      <c r="R72" s="553"/>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28">
        <f>IF($BB$3="４週",SUM(S72:AT72),IF($BB$3="暦月",SUM(S72:AW72),""))</f>
        <v>0</v>
      </c>
      <c r="AY72" s="529"/>
      <c r="AZ72" s="540">
        <f>IF($BB$3="４週",AX72/4,IF($BB$3="暦月",'地密通所（100名）'!AX72/('地密通所（100名）'!$BB$8/7),""))</f>
        <v>0</v>
      </c>
      <c r="BA72" s="541"/>
      <c r="BB72" s="468"/>
      <c r="BC72" s="450"/>
      <c r="BD72" s="450"/>
      <c r="BE72" s="450"/>
      <c r="BF72" s="451"/>
    </row>
    <row r="73" spans="2:58" ht="20.25" customHeight="1" x14ac:dyDescent="0.55000000000000004">
      <c r="B73" s="526">
        <f>B70+1</f>
        <v>18</v>
      </c>
      <c r="C73" s="414"/>
      <c r="D73" s="415"/>
      <c r="E73" s="416"/>
      <c r="F73" s="118"/>
      <c r="G73" s="443"/>
      <c r="H73" s="445"/>
      <c r="I73" s="345"/>
      <c r="J73" s="345"/>
      <c r="K73" s="346"/>
      <c r="L73" s="446"/>
      <c r="M73" s="447"/>
      <c r="N73" s="447"/>
      <c r="O73" s="448"/>
      <c r="P73" s="534" t="s">
        <v>49</v>
      </c>
      <c r="Q73" s="535"/>
      <c r="R73" s="536"/>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36"/>
      <c r="AY73" s="637"/>
      <c r="AZ73" s="638"/>
      <c r="BA73" s="639"/>
      <c r="BB73" s="466"/>
      <c r="BC73" s="447"/>
      <c r="BD73" s="447"/>
      <c r="BE73" s="447"/>
      <c r="BF73" s="448"/>
    </row>
    <row r="74" spans="2:58" ht="20.25" customHeight="1" x14ac:dyDescent="0.55000000000000004">
      <c r="B74" s="526"/>
      <c r="C74" s="417"/>
      <c r="D74" s="418"/>
      <c r="E74" s="419"/>
      <c r="F74" s="92"/>
      <c r="G74" s="340"/>
      <c r="H74" s="344"/>
      <c r="I74" s="345"/>
      <c r="J74" s="345"/>
      <c r="K74" s="346"/>
      <c r="L74" s="401"/>
      <c r="M74" s="402"/>
      <c r="N74" s="402"/>
      <c r="O74" s="403"/>
      <c r="P74" s="544" t="s">
        <v>15</v>
      </c>
      <c r="Q74" s="545"/>
      <c r="R74" s="546"/>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47">
        <f>IF($BB$3="４週",SUM(S74:AT74),IF($BB$3="暦月",SUM(S74:AW74),""))</f>
        <v>0</v>
      </c>
      <c r="AY74" s="548"/>
      <c r="AZ74" s="549">
        <f>IF($BB$3="４週",AX74/4,IF($BB$3="暦月",'地密通所（100名）'!AX74/('地密通所（100名）'!$BB$8/7),""))</f>
        <v>0</v>
      </c>
      <c r="BA74" s="550"/>
      <c r="BB74" s="467"/>
      <c r="BC74" s="402"/>
      <c r="BD74" s="402"/>
      <c r="BE74" s="402"/>
      <c r="BF74" s="403"/>
    </row>
    <row r="75" spans="2:58" ht="20.25" customHeight="1" x14ac:dyDescent="0.55000000000000004">
      <c r="B75" s="526"/>
      <c r="C75" s="420"/>
      <c r="D75" s="421"/>
      <c r="E75" s="422"/>
      <c r="F75" s="121">
        <f>C73</f>
        <v>0</v>
      </c>
      <c r="G75" s="444"/>
      <c r="H75" s="344"/>
      <c r="I75" s="345"/>
      <c r="J75" s="345"/>
      <c r="K75" s="346"/>
      <c r="L75" s="449"/>
      <c r="M75" s="450"/>
      <c r="N75" s="450"/>
      <c r="O75" s="451"/>
      <c r="P75" s="551" t="s">
        <v>50</v>
      </c>
      <c r="Q75" s="552"/>
      <c r="R75" s="553"/>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28">
        <f>IF($BB$3="４週",SUM(S75:AT75),IF($BB$3="暦月",SUM(S75:AW75),""))</f>
        <v>0</v>
      </c>
      <c r="AY75" s="529"/>
      <c r="AZ75" s="540">
        <f>IF($BB$3="４週",AX75/4,IF($BB$3="暦月",'地密通所（100名）'!AX75/('地密通所（100名）'!$BB$8/7),""))</f>
        <v>0</v>
      </c>
      <c r="BA75" s="541"/>
      <c r="BB75" s="468"/>
      <c r="BC75" s="450"/>
      <c r="BD75" s="450"/>
      <c r="BE75" s="450"/>
      <c r="BF75" s="451"/>
    </row>
    <row r="76" spans="2:58" ht="20.25" customHeight="1" x14ac:dyDescent="0.55000000000000004">
      <c r="B76" s="526">
        <f>B73+1</f>
        <v>19</v>
      </c>
      <c r="C76" s="414"/>
      <c r="D76" s="415"/>
      <c r="E76" s="416"/>
      <c r="F76" s="118"/>
      <c r="G76" s="443"/>
      <c r="H76" s="445"/>
      <c r="I76" s="345"/>
      <c r="J76" s="345"/>
      <c r="K76" s="346"/>
      <c r="L76" s="446"/>
      <c r="M76" s="447"/>
      <c r="N76" s="447"/>
      <c r="O76" s="448"/>
      <c r="P76" s="534" t="s">
        <v>49</v>
      </c>
      <c r="Q76" s="535"/>
      <c r="R76" s="536"/>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36"/>
      <c r="AY76" s="637"/>
      <c r="AZ76" s="638"/>
      <c r="BA76" s="639"/>
      <c r="BB76" s="466"/>
      <c r="BC76" s="447"/>
      <c r="BD76" s="447"/>
      <c r="BE76" s="447"/>
      <c r="BF76" s="448"/>
    </row>
    <row r="77" spans="2:58" ht="20.25" customHeight="1" x14ac:dyDescent="0.55000000000000004">
      <c r="B77" s="526"/>
      <c r="C77" s="417"/>
      <c r="D77" s="418"/>
      <c r="E77" s="419"/>
      <c r="F77" s="92"/>
      <c r="G77" s="340"/>
      <c r="H77" s="344"/>
      <c r="I77" s="345"/>
      <c r="J77" s="345"/>
      <c r="K77" s="346"/>
      <c r="L77" s="401"/>
      <c r="M77" s="402"/>
      <c r="N77" s="402"/>
      <c r="O77" s="403"/>
      <c r="P77" s="544" t="s">
        <v>15</v>
      </c>
      <c r="Q77" s="545"/>
      <c r="R77" s="546"/>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47">
        <f>IF($BB$3="４週",SUM(S77:AT77),IF($BB$3="暦月",SUM(S77:AW77),""))</f>
        <v>0</v>
      </c>
      <c r="AY77" s="548"/>
      <c r="AZ77" s="549">
        <f>IF($BB$3="４週",AX77/4,IF($BB$3="暦月",'地密通所（100名）'!AX77/('地密通所（100名）'!$BB$8/7),""))</f>
        <v>0</v>
      </c>
      <c r="BA77" s="550"/>
      <c r="BB77" s="467"/>
      <c r="BC77" s="402"/>
      <c r="BD77" s="402"/>
      <c r="BE77" s="402"/>
      <c r="BF77" s="403"/>
    </row>
    <row r="78" spans="2:58" ht="20.25" customHeight="1" x14ac:dyDescent="0.55000000000000004">
      <c r="B78" s="526"/>
      <c r="C78" s="420"/>
      <c r="D78" s="421"/>
      <c r="E78" s="422"/>
      <c r="F78" s="121">
        <f>C76</f>
        <v>0</v>
      </c>
      <c r="G78" s="444"/>
      <c r="H78" s="344"/>
      <c r="I78" s="345"/>
      <c r="J78" s="345"/>
      <c r="K78" s="346"/>
      <c r="L78" s="449"/>
      <c r="M78" s="450"/>
      <c r="N78" s="450"/>
      <c r="O78" s="451"/>
      <c r="P78" s="551" t="s">
        <v>50</v>
      </c>
      <c r="Q78" s="552"/>
      <c r="R78" s="553"/>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28">
        <f>IF($BB$3="４週",SUM(S78:AT78),IF($BB$3="暦月",SUM(S78:AW78),""))</f>
        <v>0</v>
      </c>
      <c r="AY78" s="529"/>
      <c r="AZ78" s="540">
        <f>IF($BB$3="４週",AX78/4,IF($BB$3="暦月",'地密通所（100名）'!AX78/('地密通所（100名）'!$BB$8/7),""))</f>
        <v>0</v>
      </c>
      <c r="BA78" s="541"/>
      <c r="BB78" s="468"/>
      <c r="BC78" s="450"/>
      <c r="BD78" s="450"/>
      <c r="BE78" s="450"/>
      <c r="BF78" s="451"/>
    </row>
    <row r="79" spans="2:58" ht="20.25" customHeight="1" x14ac:dyDescent="0.55000000000000004">
      <c r="B79" s="526">
        <f>B76+1</f>
        <v>20</v>
      </c>
      <c r="C79" s="414"/>
      <c r="D79" s="415"/>
      <c r="E79" s="416"/>
      <c r="F79" s="118"/>
      <c r="G79" s="443"/>
      <c r="H79" s="445"/>
      <c r="I79" s="345"/>
      <c r="J79" s="345"/>
      <c r="K79" s="346"/>
      <c r="L79" s="446"/>
      <c r="M79" s="447"/>
      <c r="N79" s="447"/>
      <c r="O79" s="448"/>
      <c r="P79" s="534" t="s">
        <v>49</v>
      </c>
      <c r="Q79" s="535"/>
      <c r="R79" s="536"/>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36"/>
      <c r="AY79" s="637"/>
      <c r="AZ79" s="638"/>
      <c r="BA79" s="639"/>
      <c r="BB79" s="466"/>
      <c r="BC79" s="447"/>
      <c r="BD79" s="447"/>
      <c r="BE79" s="447"/>
      <c r="BF79" s="448"/>
    </row>
    <row r="80" spans="2:58" ht="20.25" customHeight="1" x14ac:dyDescent="0.55000000000000004">
      <c r="B80" s="526"/>
      <c r="C80" s="417"/>
      <c r="D80" s="418"/>
      <c r="E80" s="419"/>
      <c r="F80" s="92"/>
      <c r="G80" s="340"/>
      <c r="H80" s="344"/>
      <c r="I80" s="345"/>
      <c r="J80" s="345"/>
      <c r="K80" s="346"/>
      <c r="L80" s="401"/>
      <c r="M80" s="402"/>
      <c r="N80" s="402"/>
      <c r="O80" s="403"/>
      <c r="P80" s="544" t="s">
        <v>15</v>
      </c>
      <c r="Q80" s="545"/>
      <c r="R80" s="546"/>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47">
        <f>IF($BB$3="４週",SUM(S80:AT80),IF($BB$3="暦月",SUM(S80:AW80),""))</f>
        <v>0</v>
      </c>
      <c r="AY80" s="548"/>
      <c r="AZ80" s="549">
        <f>IF($BB$3="４週",AX80/4,IF($BB$3="暦月",'地密通所（100名）'!AX80/('地密通所（100名）'!$BB$8/7),""))</f>
        <v>0</v>
      </c>
      <c r="BA80" s="550"/>
      <c r="BB80" s="467"/>
      <c r="BC80" s="402"/>
      <c r="BD80" s="402"/>
      <c r="BE80" s="402"/>
      <c r="BF80" s="403"/>
    </row>
    <row r="81" spans="2:58" ht="20.25" customHeight="1" x14ac:dyDescent="0.55000000000000004">
      <c r="B81" s="526"/>
      <c r="C81" s="420"/>
      <c r="D81" s="421"/>
      <c r="E81" s="422"/>
      <c r="F81" s="121">
        <f>C79</f>
        <v>0</v>
      </c>
      <c r="G81" s="444"/>
      <c r="H81" s="344"/>
      <c r="I81" s="345"/>
      <c r="J81" s="345"/>
      <c r="K81" s="346"/>
      <c r="L81" s="449"/>
      <c r="M81" s="450"/>
      <c r="N81" s="450"/>
      <c r="O81" s="451"/>
      <c r="P81" s="551" t="s">
        <v>50</v>
      </c>
      <c r="Q81" s="552"/>
      <c r="R81" s="553"/>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28">
        <f>IF($BB$3="４週",SUM(S81:AT81),IF($BB$3="暦月",SUM(S81:AW81),""))</f>
        <v>0</v>
      </c>
      <c r="AY81" s="529"/>
      <c r="AZ81" s="540">
        <f>IF($BB$3="４週",AX81/4,IF($BB$3="暦月",'地密通所（100名）'!AX81/('地密通所（100名）'!$BB$8/7),""))</f>
        <v>0</v>
      </c>
      <c r="BA81" s="541"/>
      <c r="BB81" s="468"/>
      <c r="BC81" s="450"/>
      <c r="BD81" s="450"/>
      <c r="BE81" s="450"/>
      <c r="BF81" s="451"/>
    </row>
    <row r="82" spans="2:58" ht="20.25" customHeight="1" x14ac:dyDescent="0.55000000000000004">
      <c r="B82" s="526">
        <f>B79+1</f>
        <v>21</v>
      </c>
      <c r="C82" s="414"/>
      <c r="D82" s="415"/>
      <c r="E82" s="416"/>
      <c r="F82" s="118"/>
      <c r="G82" s="443"/>
      <c r="H82" s="445"/>
      <c r="I82" s="345"/>
      <c r="J82" s="345"/>
      <c r="K82" s="346"/>
      <c r="L82" s="446"/>
      <c r="M82" s="447"/>
      <c r="N82" s="447"/>
      <c r="O82" s="448"/>
      <c r="P82" s="534" t="s">
        <v>49</v>
      </c>
      <c r="Q82" s="535"/>
      <c r="R82" s="536"/>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36"/>
      <c r="AY82" s="637"/>
      <c r="AZ82" s="638"/>
      <c r="BA82" s="639"/>
      <c r="BB82" s="466"/>
      <c r="BC82" s="447"/>
      <c r="BD82" s="447"/>
      <c r="BE82" s="447"/>
      <c r="BF82" s="448"/>
    </row>
    <row r="83" spans="2:58" ht="20.25" customHeight="1" x14ac:dyDescent="0.55000000000000004">
      <c r="B83" s="526"/>
      <c r="C83" s="417"/>
      <c r="D83" s="418"/>
      <c r="E83" s="419"/>
      <c r="F83" s="92"/>
      <c r="G83" s="340"/>
      <c r="H83" s="344"/>
      <c r="I83" s="345"/>
      <c r="J83" s="345"/>
      <c r="K83" s="346"/>
      <c r="L83" s="401"/>
      <c r="M83" s="402"/>
      <c r="N83" s="402"/>
      <c r="O83" s="403"/>
      <c r="P83" s="544" t="s">
        <v>15</v>
      </c>
      <c r="Q83" s="545"/>
      <c r="R83" s="546"/>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47">
        <f>IF($BB$3="４週",SUM(S83:AT83),IF($BB$3="暦月",SUM(S83:AW83),""))</f>
        <v>0</v>
      </c>
      <c r="AY83" s="548"/>
      <c r="AZ83" s="549">
        <f>IF($BB$3="４週",AX83/4,IF($BB$3="暦月",'地密通所（100名）'!AX83/('地密通所（100名）'!$BB$8/7),""))</f>
        <v>0</v>
      </c>
      <c r="BA83" s="550"/>
      <c r="BB83" s="467"/>
      <c r="BC83" s="402"/>
      <c r="BD83" s="402"/>
      <c r="BE83" s="402"/>
      <c r="BF83" s="403"/>
    </row>
    <row r="84" spans="2:58" ht="20.25" customHeight="1" x14ac:dyDescent="0.55000000000000004">
      <c r="B84" s="526"/>
      <c r="C84" s="420"/>
      <c r="D84" s="421"/>
      <c r="E84" s="422"/>
      <c r="F84" s="121">
        <f>C82</f>
        <v>0</v>
      </c>
      <c r="G84" s="444"/>
      <c r="H84" s="344"/>
      <c r="I84" s="345"/>
      <c r="J84" s="345"/>
      <c r="K84" s="346"/>
      <c r="L84" s="449"/>
      <c r="M84" s="450"/>
      <c r="N84" s="450"/>
      <c r="O84" s="451"/>
      <c r="P84" s="551" t="s">
        <v>50</v>
      </c>
      <c r="Q84" s="552"/>
      <c r="R84" s="553"/>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28">
        <f>IF($BB$3="４週",SUM(S84:AT84),IF($BB$3="暦月",SUM(S84:AW84),""))</f>
        <v>0</v>
      </c>
      <c r="AY84" s="529"/>
      <c r="AZ84" s="540">
        <f>IF($BB$3="４週",AX84/4,IF($BB$3="暦月",'地密通所（100名）'!AX84/('地密通所（100名）'!$BB$8/7),""))</f>
        <v>0</v>
      </c>
      <c r="BA84" s="541"/>
      <c r="BB84" s="468"/>
      <c r="BC84" s="450"/>
      <c r="BD84" s="450"/>
      <c r="BE84" s="450"/>
      <c r="BF84" s="451"/>
    </row>
    <row r="85" spans="2:58" ht="20.25" customHeight="1" x14ac:dyDescent="0.55000000000000004">
      <c r="B85" s="526">
        <f>B82+1</f>
        <v>22</v>
      </c>
      <c r="C85" s="414"/>
      <c r="D85" s="415"/>
      <c r="E85" s="416"/>
      <c r="F85" s="118"/>
      <c r="G85" s="443"/>
      <c r="H85" s="445"/>
      <c r="I85" s="345"/>
      <c r="J85" s="345"/>
      <c r="K85" s="346"/>
      <c r="L85" s="446"/>
      <c r="M85" s="447"/>
      <c r="N85" s="447"/>
      <c r="O85" s="448"/>
      <c r="P85" s="534" t="s">
        <v>49</v>
      </c>
      <c r="Q85" s="535"/>
      <c r="R85" s="536"/>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36"/>
      <c r="AY85" s="637"/>
      <c r="AZ85" s="638"/>
      <c r="BA85" s="639"/>
      <c r="BB85" s="466"/>
      <c r="BC85" s="447"/>
      <c r="BD85" s="447"/>
      <c r="BE85" s="447"/>
      <c r="BF85" s="448"/>
    </row>
    <row r="86" spans="2:58" ht="20.25" customHeight="1" x14ac:dyDescent="0.55000000000000004">
      <c r="B86" s="526"/>
      <c r="C86" s="417"/>
      <c r="D86" s="418"/>
      <c r="E86" s="419"/>
      <c r="F86" s="92"/>
      <c r="G86" s="340"/>
      <c r="H86" s="344"/>
      <c r="I86" s="345"/>
      <c r="J86" s="345"/>
      <c r="K86" s="346"/>
      <c r="L86" s="401"/>
      <c r="M86" s="402"/>
      <c r="N86" s="402"/>
      <c r="O86" s="403"/>
      <c r="P86" s="544" t="s">
        <v>15</v>
      </c>
      <c r="Q86" s="545"/>
      <c r="R86" s="546"/>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47">
        <f>IF($BB$3="４週",SUM(S86:AT86),IF($BB$3="暦月",SUM(S86:AW86),""))</f>
        <v>0</v>
      </c>
      <c r="AY86" s="548"/>
      <c r="AZ86" s="549">
        <f>IF($BB$3="４週",AX86/4,IF($BB$3="暦月",'地密通所（100名）'!AX86/('地密通所（100名）'!$BB$8/7),""))</f>
        <v>0</v>
      </c>
      <c r="BA86" s="550"/>
      <c r="BB86" s="467"/>
      <c r="BC86" s="402"/>
      <c r="BD86" s="402"/>
      <c r="BE86" s="402"/>
      <c r="BF86" s="403"/>
    </row>
    <row r="87" spans="2:58" ht="20.25" customHeight="1" x14ac:dyDescent="0.55000000000000004">
      <c r="B87" s="526"/>
      <c r="C87" s="420"/>
      <c r="D87" s="421"/>
      <c r="E87" s="422"/>
      <c r="F87" s="121">
        <f>C85</f>
        <v>0</v>
      </c>
      <c r="G87" s="444"/>
      <c r="H87" s="344"/>
      <c r="I87" s="345"/>
      <c r="J87" s="345"/>
      <c r="K87" s="346"/>
      <c r="L87" s="449"/>
      <c r="M87" s="450"/>
      <c r="N87" s="450"/>
      <c r="O87" s="451"/>
      <c r="P87" s="551" t="s">
        <v>50</v>
      </c>
      <c r="Q87" s="552"/>
      <c r="R87" s="553"/>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28">
        <f>IF($BB$3="４週",SUM(S87:AT87),IF($BB$3="暦月",SUM(S87:AW87),""))</f>
        <v>0</v>
      </c>
      <c r="AY87" s="529"/>
      <c r="AZ87" s="540">
        <f>IF($BB$3="４週",AX87/4,IF($BB$3="暦月",'地密通所（100名）'!AX87/('地密通所（100名）'!$BB$8/7),""))</f>
        <v>0</v>
      </c>
      <c r="BA87" s="541"/>
      <c r="BB87" s="468"/>
      <c r="BC87" s="450"/>
      <c r="BD87" s="450"/>
      <c r="BE87" s="450"/>
      <c r="BF87" s="451"/>
    </row>
    <row r="88" spans="2:58" ht="20.25" customHeight="1" x14ac:dyDescent="0.55000000000000004">
      <c r="B88" s="526">
        <f>B85+1</f>
        <v>23</v>
      </c>
      <c r="C88" s="414"/>
      <c r="D88" s="415"/>
      <c r="E88" s="416"/>
      <c r="F88" s="118"/>
      <c r="G88" s="443"/>
      <c r="H88" s="445"/>
      <c r="I88" s="345"/>
      <c r="J88" s="345"/>
      <c r="K88" s="346"/>
      <c r="L88" s="446"/>
      <c r="M88" s="447"/>
      <c r="N88" s="447"/>
      <c r="O88" s="448"/>
      <c r="P88" s="534" t="s">
        <v>49</v>
      </c>
      <c r="Q88" s="535"/>
      <c r="R88" s="536"/>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36"/>
      <c r="AY88" s="637"/>
      <c r="AZ88" s="638"/>
      <c r="BA88" s="639"/>
      <c r="BB88" s="466"/>
      <c r="BC88" s="447"/>
      <c r="BD88" s="447"/>
      <c r="BE88" s="447"/>
      <c r="BF88" s="448"/>
    </row>
    <row r="89" spans="2:58" ht="20.25" customHeight="1" x14ac:dyDescent="0.55000000000000004">
      <c r="B89" s="526"/>
      <c r="C89" s="417"/>
      <c r="D89" s="418"/>
      <c r="E89" s="419"/>
      <c r="F89" s="92"/>
      <c r="G89" s="340"/>
      <c r="H89" s="344"/>
      <c r="I89" s="345"/>
      <c r="J89" s="345"/>
      <c r="K89" s="346"/>
      <c r="L89" s="401"/>
      <c r="M89" s="402"/>
      <c r="N89" s="402"/>
      <c r="O89" s="403"/>
      <c r="P89" s="544" t="s">
        <v>15</v>
      </c>
      <c r="Q89" s="545"/>
      <c r="R89" s="546"/>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47">
        <f>IF($BB$3="４週",SUM(S89:AT89),IF($BB$3="暦月",SUM(S89:AW89),""))</f>
        <v>0</v>
      </c>
      <c r="AY89" s="548"/>
      <c r="AZ89" s="549">
        <f>IF($BB$3="４週",AX89/4,IF($BB$3="暦月",'地密通所（100名）'!AX89/('地密通所（100名）'!$BB$8/7),""))</f>
        <v>0</v>
      </c>
      <c r="BA89" s="550"/>
      <c r="BB89" s="467"/>
      <c r="BC89" s="402"/>
      <c r="BD89" s="402"/>
      <c r="BE89" s="402"/>
      <c r="BF89" s="403"/>
    </row>
    <row r="90" spans="2:58" ht="20.25" customHeight="1" x14ac:dyDescent="0.55000000000000004">
      <c r="B90" s="526"/>
      <c r="C90" s="420"/>
      <c r="D90" s="421"/>
      <c r="E90" s="422"/>
      <c r="F90" s="121">
        <f>C88</f>
        <v>0</v>
      </c>
      <c r="G90" s="444"/>
      <c r="H90" s="344"/>
      <c r="I90" s="345"/>
      <c r="J90" s="345"/>
      <c r="K90" s="346"/>
      <c r="L90" s="449"/>
      <c r="M90" s="450"/>
      <c r="N90" s="450"/>
      <c r="O90" s="451"/>
      <c r="P90" s="551" t="s">
        <v>50</v>
      </c>
      <c r="Q90" s="552"/>
      <c r="R90" s="553"/>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28">
        <f>IF($BB$3="４週",SUM(S90:AT90),IF($BB$3="暦月",SUM(S90:AW90),""))</f>
        <v>0</v>
      </c>
      <c r="AY90" s="529"/>
      <c r="AZ90" s="540">
        <f>IF($BB$3="４週",AX90/4,IF($BB$3="暦月",'地密通所（100名）'!AX90/('地密通所（100名）'!$BB$8/7),""))</f>
        <v>0</v>
      </c>
      <c r="BA90" s="541"/>
      <c r="BB90" s="468"/>
      <c r="BC90" s="450"/>
      <c r="BD90" s="450"/>
      <c r="BE90" s="450"/>
      <c r="BF90" s="451"/>
    </row>
    <row r="91" spans="2:58" ht="20.25" customHeight="1" x14ac:dyDescent="0.55000000000000004">
      <c r="B91" s="526">
        <f>B88+1</f>
        <v>24</v>
      </c>
      <c r="C91" s="414"/>
      <c r="D91" s="415"/>
      <c r="E91" s="416"/>
      <c r="F91" s="118"/>
      <c r="G91" s="443"/>
      <c r="H91" s="445"/>
      <c r="I91" s="345"/>
      <c r="J91" s="345"/>
      <c r="K91" s="346"/>
      <c r="L91" s="446"/>
      <c r="M91" s="447"/>
      <c r="N91" s="447"/>
      <c r="O91" s="448"/>
      <c r="P91" s="534" t="s">
        <v>49</v>
      </c>
      <c r="Q91" s="535"/>
      <c r="R91" s="536"/>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36"/>
      <c r="AY91" s="637"/>
      <c r="AZ91" s="638"/>
      <c r="BA91" s="639"/>
      <c r="BB91" s="466"/>
      <c r="BC91" s="447"/>
      <c r="BD91" s="447"/>
      <c r="BE91" s="447"/>
      <c r="BF91" s="448"/>
    </row>
    <row r="92" spans="2:58" ht="20.25" customHeight="1" x14ac:dyDescent="0.55000000000000004">
      <c r="B92" s="526"/>
      <c r="C92" s="417"/>
      <c r="D92" s="418"/>
      <c r="E92" s="419"/>
      <c r="F92" s="92"/>
      <c r="G92" s="340"/>
      <c r="H92" s="344"/>
      <c r="I92" s="345"/>
      <c r="J92" s="345"/>
      <c r="K92" s="346"/>
      <c r="L92" s="401"/>
      <c r="M92" s="402"/>
      <c r="N92" s="402"/>
      <c r="O92" s="403"/>
      <c r="P92" s="544" t="s">
        <v>15</v>
      </c>
      <c r="Q92" s="545"/>
      <c r="R92" s="546"/>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47">
        <f>IF($BB$3="４週",SUM(S92:AT92),IF($BB$3="暦月",SUM(S92:AW92),""))</f>
        <v>0</v>
      </c>
      <c r="AY92" s="548"/>
      <c r="AZ92" s="549">
        <f>IF($BB$3="４週",AX92/4,IF($BB$3="暦月",'地密通所（100名）'!AX92/('地密通所（100名）'!$BB$8/7),""))</f>
        <v>0</v>
      </c>
      <c r="BA92" s="550"/>
      <c r="BB92" s="467"/>
      <c r="BC92" s="402"/>
      <c r="BD92" s="402"/>
      <c r="BE92" s="402"/>
      <c r="BF92" s="403"/>
    </row>
    <row r="93" spans="2:58" ht="20.25" customHeight="1" x14ac:dyDescent="0.55000000000000004">
      <c r="B93" s="526"/>
      <c r="C93" s="420"/>
      <c r="D93" s="421"/>
      <c r="E93" s="422"/>
      <c r="F93" s="121">
        <f>C91</f>
        <v>0</v>
      </c>
      <c r="G93" s="444"/>
      <c r="H93" s="344"/>
      <c r="I93" s="345"/>
      <c r="J93" s="345"/>
      <c r="K93" s="346"/>
      <c r="L93" s="449"/>
      <c r="M93" s="450"/>
      <c r="N93" s="450"/>
      <c r="O93" s="451"/>
      <c r="P93" s="551" t="s">
        <v>50</v>
      </c>
      <c r="Q93" s="552"/>
      <c r="R93" s="553"/>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28">
        <f>IF($BB$3="４週",SUM(S93:AT93),IF($BB$3="暦月",SUM(S93:AW93),""))</f>
        <v>0</v>
      </c>
      <c r="AY93" s="529"/>
      <c r="AZ93" s="540">
        <f>IF($BB$3="４週",AX93/4,IF($BB$3="暦月",'地密通所（100名）'!AX93/('地密通所（100名）'!$BB$8/7),""))</f>
        <v>0</v>
      </c>
      <c r="BA93" s="541"/>
      <c r="BB93" s="468"/>
      <c r="BC93" s="450"/>
      <c r="BD93" s="450"/>
      <c r="BE93" s="450"/>
      <c r="BF93" s="451"/>
    </row>
    <row r="94" spans="2:58" ht="20.25" customHeight="1" x14ac:dyDescent="0.55000000000000004">
      <c r="B94" s="526">
        <f>B91+1</f>
        <v>25</v>
      </c>
      <c r="C94" s="414"/>
      <c r="D94" s="415"/>
      <c r="E94" s="416"/>
      <c r="F94" s="118"/>
      <c r="G94" s="443"/>
      <c r="H94" s="445"/>
      <c r="I94" s="345"/>
      <c r="J94" s="345"/>
      <c r="K94" s="346"/>
      <c r="L94" s="446"/>
      <c r="M94" s="447"/>
      <c r="N94" s="447"/>
      <c r="O94" s="448"/>
      <c r="P94" s="534" t="s">
        <v>49</v>
      </c>
      <c r="Q94" s="535"/>
      <c r="R94" s="536"/>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36"/>
      <c r="AY94" s="637"/>
      <c r="AZ94" s="638"/>
      <c r="BA94" s="639"/>
      <c r="BB94" s="466"/>
      <c r="BC94" s="447"/>
      <c r="BD94" s="447"/>
      <c r="BE94" s="447"/>
      <c r="BF94" s="448"/>
    </row>
    <row r="95" spans="2:58" ht="20.25" customHeight="1" x14ac:dyDescent="0.55000000000000004">
      <c r="B95" s="526"/>
      <c r="C95" s="417"/>
      <c r="D95" s="418"/>
      <c r="E95" s="419"/>
      <c r="F95" s="92"/>
      <c r="G95" s="340"/>
      <c r="H95" s="344"/>
      <c r="I95" s="345"/>
      <c r="J95" s="345"/>
      <c r="K95" s="346"/>
      <c r="L95" s="401"/>
      <c r="M95" s="402"/>
      <c r="N95" s="402"/>
      <c r="O95" s="403"/>
      <c r="P95" s="544" t="s">
        <v>15</v>
      </c>
      <c r="Q95" s="545"/>
      <c r="R95" s="546"/>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47">
        <f>IF($BB$3="４週",SUM(S95:AT95),IF($BB$3="暦月",SUM(S95:AW95),""))</f>
        <v>0</v>
      </c>
      <c r="AY95" s="548"/>
      <c r="AZ95" s="549">
        <f>IF($BB$3="４週",AX95/4,IF($BB$3="暦月",'地密通所（100名）'!AX95/('地密通所（100名）'!$BB$8/7),""))</f>
        <v>0</v>
      </c>
      <c r="BA95" s="550"/>
      <c r="BB95" s="467"/>
      <c r="BC95" s="402"/>
      <c r="BD95" s="402"/>
      <c r="BE95" s="402"/>
      <c r="BF95" s="403"/>
    </row>
    <row r="96" spans="2:58" ht="20.25" customHeight="1" x14ac:dyDescent="0.55000000000000004">
      <c r="B96" s="526"/>
      <c r="C96" s="420"/>
      <c r="D96" s="421"/>
      <c r="E96" s="422"/>
      <c r="F96" s="121">
        <f>C94</f>
        <v>0</v>
      </c>
      <c r="G96" s="444"/>
      <c r="H96" s="344"/>
      <c r="I96" s="345"/>
      <c r="J96" s="345"/>
      <c r="K96" s="346"/>
      <c r="L96" s="449"/>
      <c r="M96" s="450"/>
      <c r="N96" s="450"/>
      <c r="O96" s="451"/>
      <c r="P96" s="551" t="s">
        <v>50</v>
      </c>
      <c r="Q96" s="552"/>
      <c r="R96" s="553"/>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28">
        <f>IF($BB$3="４週",SUM(S96:AT96),IF($BB$3="暦月",SUM(S96:AW96),""))</f>
        <v>0</v>
      </c>
      <c r="AY96" s="529"/>
      <c r="AZ96" s="540">
        <f>IF($BB$3="４週",AX96/4,IF($BB$3="暦月",'地密通所（100名）'!AX96/('地密通所（100名）'!$BB$8/7),""))</f>
        <v>0</v>
      </c>
      <c r="BA96" s="541"/>
      <c r="BB96" s="468"/>
      <c r="BC96" s="450"/>
      <c r="BD96" s="450"/>
      <c r="BE96" s="450"/>
      <c r="BF96" s="451"/>
    </row>
    <row r="97" spans="2:58" ht="20.25" customHeight="1" x14ac:dyDescent="0.55000000000000004">
      <c r="B97" s="526">
        <f>B94+1</f>
        <v>26</v>
      </c>
      <c r="C97" s="414"/>
      <c r="D97" s="415"/>
      <c r="E97" s="416"/>
      <c r="F97" s="118"/>
      <c r="G97" s="443"/>
      <c r="H97" s="445"/>
      <c r="I97" s="345"/>
      <c r="J97" s="345"/>
      <c r="K97" s="346"/>
      <c r="L97" s="446"/>
      <c r="M97" s="447"/>
      <c r="N97" s="447"/>
      <c r="O97" s="448"/>
      <c r="P97" s="534" t="s">
        <v>49</v>
      </c>
      <c r="Q97" s="535"/>
      <c r="R97" s="536"/>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36"/>
      <c r="AY97" s="637"/>
      <c r="AZ97" s="638"/>
      <c r="BA97" s="639"/>
      <c r="BB97" s="466"/>
      <c r="BC97" s="447"/>
      <c r="BD97" s="447"/>
      <c r="BE97" s="447"/>
      <c r="BF97" s="448"/>
    </row>
    <row r="98" spans="2:58" ht="20.25" customHeight="1" x14ac:dyDescent="0.55000000000000004">
      <c r="B98" s="526"/>
      <c r="C98" s="417"/>
      <c r="D98" s="418"/>
      <c r="E98" s="419"/>
      <c r="F98" s="92"/>
      <c r="G98" s="340"/>
      <c r="H98" s="344"/>
      <c r="I98" s="345"/>
      <c r="J98" s="345"/>
      <c r="K98" s="346"/>
      <c r="L98" s="401"/>
      <c r="M98" s="402"/>
      <c r="N98" s="402"/>
      <c r="O98" s="403"/>
      <c r="P98" s="544" t="s">
        <v>15</v>
      </c>
      <c r="Q98" s="545"/>
      <c r="R98" s="546"/>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47">
        <f>IF($BB$3="４週",SUM(S98:AT98),IF($BB$3="暦月",SUM(S98:AW98),""))</f>
        <v>0</v>
      </c>
      <c r="AY98" s="548"/>
      <c r="AZ98" s="549">
        <f>IF($BB$3="４週",AX98/4,IF($BB$3="暦月",'地密通所（100名）'!AX98/('地密通所（100名）'!$BB$8/7),""))</f>
        <v>0</v>
      </c>
      <c r="BA98" s="550"/>
      <c r="BB98" s="467"/>
      <c r="BC98" s="402"/>
      <c r="BD98" s="402"/>
      <c r="BE98" s="402"/>
      <c r="BF98" s="403"/>
    </row>
    <row r="99" spans="2:58" ht="20.25" customHeight="1" x14ac:dyDescent="0.55000000000000004">
      <c r="B99" s="526"/>
      <c r="C99" s="420"/>
      <c r="D99" s="421"/>
      <c r="E99" s="422"/>
      <c r="F99" s="121">
        <f>C97</f>
        <v>0</v>
      </c>
      <c r="G99" s="444"/>
      <c r="H99" s="344"/>
      <c r="I99" s="345"/>
      <c r="J99" s="345"/>
      <c r="K99" s="346"/>
      <c r="L99" s="449"/>
      <c r="M99" s="450"/>
      <c r="N99" s="450"/>
      <c r="O99" s="451"/>
      <c r="P99" s="551" t="s">
        <v>50</v>
      </c>
      <c r="Q99" s="552"/>
      <c r="R99" s="553"/>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28">
        <f>IF($BB$3="４週",SUM(S99:AT99),IF($BB$3="暦月",SUM(S99:AW99),""))</f>
        <v>0</v>
      </c>
      <c r="AY99" s="529"/>
      <c r="AZ99" s="540">
        <f>IF($BB$3="４週",AX99/4,IF($BB$3="暦月",'地密通所（100名）'!AX99/('地密通所（100名）'!$BB$8/7),""))</f>
        <v>0</v>
      </c>
      <c r="BA99" s="541"/>
      <c r="BB99" s="468"/>
      <c r="BC99" s="450"/>
      <c r="BD99" s="450"/>
      <c r="BE99" s="450"/>
      <c r="BF99" s="451"/>
    </row>
    <row r="100" spans="2:58" ht="20.25" customHeight="1" x14ac:dyDescent="0.55000000000000004">
      <c r="B100" s="526">
        <f>B97+1</f>
        <v>27</v>
      </c>
      <c r="C100" s="414"/>
      <c r="D100" s="415"/>
      <c r="E100" s="416"/>
      <c r="F100" s="118"/>
      <c r="G100" s="443"/>
      <c r="H100" s="445"/>
      <c r="I100" s="345"/>
      <c r="J100" s="345"/>
      <c r="K100" s="346"/>
      <c r="L100" s="446"/>
      <c r="M100" s="447"/>
      <c r="N100" s="447"/>
      <c r="O100" s="448"/>
      <c r="P100" s="534" t="s">
        <v>49</v>
      </c>
      <c r="Q100" s="535"/>
      <c r="R100" s="536"/>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36"/>
      <c r="AY100" s="637"/>
      <c r="AZ100" s="638"/>
      <c r="BA100" s="639"/>
      <c r="BB100" s="466"/>
      <c r="BC100" s="447"/>
      <c r="BD100" s="447"/>
      <c r="BE100" s="447"/>
      <c r="BF100" s="448"/>
    </row>
    <row r="101" spans="2:58" ht="20.25" customHeight="1" x14ac:dyDescent="0.55000000000000004">
      <c r="B101" s="526"/>
      <c r="C101" s="417"/>
      <c r="D101" s="418"/>
      <c r="E101" s="419"/>
      <c r="F101" s="92"/>
      <c r="G101" s="340"/>
      <c r="H101" s="344"/>
      <c r="I101" s="345"/>
      <c r="J101" s="345"/>
      <c r="K101" s="346"/>
      <c r="L101" s="401"/>
      <c r="M101" s="402"/>
      <c r="N101" s="402"/>
      <c r="O101" s="403"/>
      <c r="P101" s="544" t="s">
        <v>15</v>
      </c>
      <c r="Q101" s="545"/>
      <c r="R101" s="546"/>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47">
        <f>IF($BB$3="４週",SUM(S101:AT101),IF($BB$3="暦月",SUM(S101:AW101),""))</f>
        <v>0</v>
      </c>
      <c r="AY101" s="548"/>
      <c r="AZ101" s="549">
        <f>IF($BB$3="４週",AX101/4,IF($BB$3="暦月",'地密通所（100名）'!AX101/('地密通所（100名）'!$BB$8/7),""))</f>
        <v>0</v>
      </c>
      <c r="BA101" s="550"/>
      <c r="BB101" s="467"/>
      <c r="BC101" s="402"/>
      <c r="BD101" s="402"/>
      <c r="BE101" s="402"/>
      <c r="BF101" s="403"/>
    </row>
    <row r="102" spans="2:58" ht="20.25" customHeight="1" x14ac:dyDescent="0.55000000000000004">
      <c r="B102" s="526"/>
      <c r="C102" s="420"/>
      <c r="D102" s="421"/>
      <c r="E102" s="422"/>
      <c r="F102" s="121">
        <f>C100</f>
        <v>0</v>
      </c>
      <c r="G102" s="444"/>
      <c r="H102" s="344"/>
      <c r="I102" s="345"/>
      <c r="J102" s="345"/>
      <c r="K102" s="346"/>
      <c r="L102" s="449"/>
      <c r="M102" s="450"/>
      <c r="N102" s="450"/>
      <c r="O102" s="451"/>
      <c r="P102" s="551" t="s">
        <v>50</v>
      </c>
      <c r="Q102" s="552"/>
      <c r="R102" s="553"/>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28">
        <f>IF($BB$3="４週",SUM(S102:AT102),IF($BB$3="暦月",SUM(S102:AW102),""))</f>
        <v>0</v>
      </c>
      <c r="AY102" s="529"/>
      <c r="AZ102" s="540">
        <f>IF($BB$3="４週",AX102/4,IF($BB$3="暦月",'地密通所（100名）'!AX102/('地密通所（100名）'!$BB$8/7),""))</f>
        <v>0</v>
      </c>
      <c r="BA102" s="541"/>
      <c r="BB102" s="468"/>
      <c r="BC102" s="450"/>
      <c r="BD102" s="450"/>
      <c r="BE102" s="450"/>
      <c r="BF102" s="451"/>
    </row>
    <row r="103" spans="2:58" ht="20.25" customHeight="1" x14ac:dyDescent="0.55000000000000004">
      <c r="B103" s="526">
        <f>B100+1</f>
        <v>28</v>
      </c>
      <c r="C103" s="414"/>
      <c r="D103" s="415"/>
      <c r="E103" s="416"/>
      <c r="F103" s="118"/>
      <c r="G103" s="443"/>
      <c r="H103" s="445"/>
      <c r="I103" s="345"/>
      <c r="J103" s="345"/>
      <c r="K103" s="346"/>
      <c r="L103" s="446"/>
      <c r="M103" s="447"/>
      <c r="N103" s="447"/>
      <c r="O103" s="448"/>
      <c r="P103" s="534" t="s">
        <v>49</v>
      </c>
      <c r="Q103" s="535"/>
      <c r="R103" s="536"/>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36"/>
      <c r="AY103" s="637"/>
      <c r="AZ103" s="638"/>
      <c r="BA103" s="639"/>
      <c r="BB103" s="466"/>
      <c r="BC103" s="447"/>
      <c r="BD103" s="447"/>
      <c r="BE103" s="447"/>
      <c r="BF103" s="448"/>
    </row>
    <row r="104" spans="2:58" ht="20.25" customHeight="1" x14ac:dyDescent="0.55000000000000004">
      <c r="B104" s="526"/>
      <c r="C104" s="417"/>
      <c r="D104" s="418"/>
      <c r="E104" s="419"/>
      <c r="F104" s="92"/>
      <c r="G104" s="340"/>
      <c r="H104" s="344"/>
      <c r="I104" s="345"/>
      <c r="J104" s="345"/>
      <c r="K104" s="346"/>
      <c r="L104" s="401"/>
      <c r="M104" s="402"/>
      <c r="N104" s="402"/>
      <c r="O104" s="403"/>
      <c r="P104" s="544" t="s">
        <v>15</v>
      </c>
      <c r="Q104" s="545"/>
      <c r="R104" s="546"/>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47">
        <f>IF($BB$3="４週",SUM(S104:AT104),IF($BB$3="暦月",SUM(S104:AW104),""))</f>
        <v>0</v>
      </c>
      <c r="AY104" s="548"/>
      <c r="AZ104" s="549">
        <f>IF($BB$3="４週",AX104/4,IF($BB$3="暦月",'地密通所（100名）'!AX104/('地密通所（100名）'!$BB$8/7),""))</f>
        <v>0</v>
      </c>
      <c r="BA104" s="550"/>
      <c r="BB104" s="467"/>
      <c r="BC104" s="402"/>
      <c r="BD104" s="402"/>
      <c r="BE104" s="402"/>
      <c r="BF104" s="403"/>
    </row>
    <row r="105" spans="2:58" ht="20.25" customHeight="1" x14ac:dyDescent="0.55000000000000004">
      <c r="B105" s="526"/>
      <c r="C105" s="420"/>
      <c r="D105" s="421"/>
      <c r="E105" s="422"/>
      <c r="F105" s="121">
        <f>C103</f>
        <v>0</v>
      </c>
      <c r="G105" s="444"/>
      <c r="H105" s="344"/>
      <c r="I105" s="345"/>
      <c r="J105" s="345"/>
      <c r="K105" s="346"/>
      <c r="L105" s="449"/>
      <c r="M105" s="450"/>
      <c r="N105" s="450"/>
      <c r="O105" s="451"/>
      <c r="P105" s="551" t="s">
        <v>50</v>
      </c>
      <c r="Q105" s="552"/>
      <c r="R105" s="553"/>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28">
        <f>IF($BB$3="４週",SUM(S105:AT105),IF($BB$3="暦月",SUM(S105:AW105),""))</f>
        <v>0</v>
      </c>
      <c r="AY105" s="529"/>
      <c r="AZ105" s="540">
        <f>IF($BB$3="４週",AX105/4,IF($BB$3="暦月",'地密通所（100名）'!AX105/('地密通所（100名）'!$BB$8/7),""))</f>
        <v>0</v>
      </c>
      <c r="BA105" s="541"/>
      <c r="BB105" s="468"/>
      <c r="BC105" s="450"/>
      <c r="BD105" s="450"/>
      <c r="BE105" s="450"/>
      <c r="BF105" s="451"/>
    </row>
    <row r="106" spans="2:58" ht="20.25" customHeight="1" x14ac:dyDescent="0.55000000000000004">
      <c r="B106" s="526">
        <f>B103+1</f>
        <v>29</v>
      </c>
      <c r="C106" s="414"/>
      <c r="D106" s="415"/>
      <c r="E106" s="416"/>
      <c r="F106" s="118"/>
      <c r="G106" s="443"/>
      <c r="H106" s="445"/>
      <c r="I106" s="345"/>
      <c r="J106" s="345"/>
      <c r="K106" s="346"/>
      <c r="L106" s="446"/>
      <c r="M106" s="447"/>
      <c r="N106" s="447"/>
      <c r="O106" s="448"/>
      <c r="P106" s="534" t="s">
        <v>49</v>
      </c>
      <c r="Q106" s="535"/>
      <c r="R106" s="536"/>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36"/>
      <c r="AY106" s="637"/>
      <c r="AZ106" s="638"/>
      <c r="BA106" s="639"/>
      <c r="BB106" s="466"/>
      <c r="BC106" s="447"/>
      <c r="BD106" s="447"/>
      <c r="BE106" s="447"/>
      <c r="BF106" s="448"/>
    </row>
    <row r="107" spans="2:58" ht="20.25" customHeight="1" x14ac:dyDescent="0.55000000000000004">
      <c r="B107" s="526"/>
      <c r="C107" s="417"/>
      <c r="D107" s="418"/>
      <c r="E107" s="419"/>
      <c r="F107" s="92"/>
      <c r="G107" s="340"/>
      <c r="H107" s="344"/>
      <c r="I107" s="345"/>
      <c r="J107" s="345"/>
      <c r="K107" s="346"/>
      <c r="L107" s="401"/>
      <c r="M107" s="402"/>
      <c r="N107" s="402"/>
      <c r="O107" s="403"/>
      <c r="P107" s="544" t="s">
        <v>15</v>
      </c>
      <c r="Q107" s="545"/>
      <c r="R107" s="546"/>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47">
        <f>IF($BB$3="４週",SUM(S107:AT107),IF($BB$3="暦月",SUM(S107:AW107),""))</f>
        <v>0</v>
      </c>
      <c r="AY107" s="548"/>
      <c r="AZ107" s="549">
        <f>IF($BB$3="４週",AX107/4,IF($BB$3="暦月",'地密通所（100名）'!AX107/('地密通所（100名）'!$BB$8/7),""))</f>
        <v>0</v>
      </c>
      <c r="BA107" s="550"/>
      <c r="BB107" s="467"/>
      <c r="BC107" s="402"/>
      <c r="BD107" s="402"/>
      <c r="BE107" s="402"/>
      <c r="BF107" s="403"/>
    </row>
    <row r="108" spans="2:58" ht="20.25" customHeight="1" x14ac:dyDescent="0.55000000000000004">
      <c r="B108" s="526"/>
      <c r="C108" s="420"/>
      <c r="D108" s="421"/>
      <c r="E108" s="422"/>
      <c r="F108" s="121">
        <f>C106</f>
        <v>0</v>
      </c>
      <c r="G108" s="444"/>
      <c r="H108" s="344"/>
      <c r="I108" s="345"/>
      <c r="J108" s="345"/>
      <c r="K108" s="346"/>
      <c r="L108" s="449"/>
      <c r="M108" s="450"/>
      <c r="N108" s="450"/>
      <c r="O108" s="451"/>
      <c r="P108" s="551" t="s">
        <v>50</v>
      </c>
      <c r="Q108" s="552"/>
      <c r="R108" s="553"/>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28">
        <f>IF($BB$3="４週",SUM(S108:AT108),IF($BB$3="暦月",SUM(S108:AW108),""))</f>
        <v>0</v>
      </c>
      <c r="AY108" s="529"/>
      <c r="AZ108" s="540">
        <f>IF($BB$3="４週",AX108/4,IF($BB$3="暦月",'地密通所（100名）'!AX108/('地密通所（100名）'!$BB$8/7),""))</f>
        <v>0</v>
      </c>
      <c r="BA108" s="541"/>
      <c r="BB108" s="468"/>
      <c r="BC108" s="450"/>
      <c r="BD108" s="450"/>
      <c r="BE108" s="450"/>
      <c r="BF108" s="451"/>
    </row>
    <row r="109" spans="2:58" ht="20.25" customHeight="1" x14ac:dyDescent="0.55000000000000004">
      <c r="B109" s="526">
        <f>B106+1</f>
        <v>30</v>
      </c>
      <c r="C109" s="414"/>
      <c r="D109" s="415"/>
      <c r="E109" s="416"/>
      <c r="F109" s="118"/>
      <c r="G109" s="443"/>
      <c r="H109" s="445"/>
      <c r="I109" s="345"/>
      <c r="J109" s="345"/>
      <c r="K109" s="346"/>
      <c r="L109" s="446"/>
      <c r="M109" s="447"/>
      <c r="N109" s="447"/>
      <c r="O109" s="448"/>
      <c r="P109" s="534" t="s">
        <v>49</v>
      </c>
      <c r="Q109" s="535"/>
      <c r="R109" s="536"/>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36"/>
      <c r="AY109" s="637"/>
      <c r="AZ109" s="638"/>
      <c r="BA109" s="639"/>
      <c r="BB109" s="466"/>
      <c r="BC109" s="447"/>
      <c r="BD109" s="447"/>
      <c r="BE109" s="447"/>
      <c r="BF109" s="448"/>
    </row>
    <row r="110" spans="2:58" ht="20.25" customHeight="1" x14ac:dyDescent="0.55000000000000004">
      <c r="B110" s="526"/>
      <c r="C110" s="417"/>
      <c r="D110" s="418"/>
      <c r="E110" s="419"/>
      <c r="F110" s="92"/>
      <c r="G110" s="340"/>
      <c r="H110" s="344"/>
      <c r="I110" s="345"/>
      <c r="J110" s="345"/>
      <c r="K110" s="346"/>
      <c r="L110" s="401"/>
      <c r="M110" s="402"/>
      <c r="N110" s="402"/>
      <c r="O110" s="403"/>
      <c r="P110" s="544" t="s">
        <v>15</v>
      </c>
      <c r="Q110" s="545"/>
      <c r="R110" s="546"/>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47">
        <f>IF($BB$3="４週",SUM(S110:AT110),IF($BB$3="暦月",SUM(S110:AW110),""))</f>
        <v>0</v>
      </c>
      <c r="AY110" s="548"/>
      <c r="AZ110" s="549">
        <f>IF($BB$3="４週",AX110/4,IF($BB$3="暦月",'地密通所（100名）'!AX110/('地密通所（100名）'!$BB$8/7),""))</f>
        <v>0</v>
      </c>
      <c r="BA110" s="550"/>
      <c r="BB110" s="467"/>
      <c r="BC110" s="402"/>
      <c r="BD110" s="402"/>
      <c r="BE110" s="402"/>
      <c r="BF110" s="403"/>
    </row>
    <row r="111" spans="2:58" ht="20.25" customHeight="1" x14ac:dyDescent="0.55000000000000004">
      <c r="B111" s="526"/>
      <c r="C111" s="420"/>
      <c r="D111" s="421"/>
      <c r="E111" s="422"/>
      <c r="F111" s="121">
        <f>C109</f>
        <v>0</v>
      </c>
      <c r="G111" s="444"/>
      <c r="H111" s="344"/>
      <c r="I111" s="345"/>
      <c r="J111" s="345"/>
      <c r="K111" s="346"/>
      <c r="L111" s="449"/>
      <c r="M111" s="450"/>
      <c r="N111" s="450"/>
      <c r="O111" s="451"/>
      <c r="P111" s="551" t="s">
        <v>50</v>
      </c>
      <c r="Q111" s="552"/>
      <c r="R111" s="553"/>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28">
        <f>IF($BB$3="４週",SUM(S111:AT111),IF($BB$3="暦月",SUM(S111:AW111),""))</f>
        <v>0</v>
      </c>
      <c r="AY111" s="529"/>
      <c r="AZ111" s="540">
        <f>IF($BB$3="４週",AX111/4,IF($BB$3="暦月",'地密通所（100名）'!AX111/('地密通所（100名）'!$BB$8/7),""))</f>
        <v>0</v>
      </c>
      <c r="BA111" s="541"/>
      <c r="BB111" s="468"/>
      <c r="BC111" s="450"/>
      <c r="BD111" s="450"/>
      <c r="BE111" s="450"/>
      <c r="BF111" s="451"/>
    </row>
    <row r="112" spans="2:58" ht="20.25" customHeight="1" x14ac:dyDescent="0.55000000000000004">
      <c r="B112" s="526">
        <f>B109+1</f>
        <v>31</v>
      </c>
      <c r="C112" s="414"/>
      <c r="D112" s="415"/>
      <c r="E112" s="416"/>
      <c r="F112" s="118"/>
      <c r="G112" s="443"/>
      <c r="H112" s="445"/>
      <c r="I112" s="345"/>
      <c r="J112" s="345"/>
      <c r="K112" s="346"/>
      <c r="L112" s="446"/>
      <c r="M112" s="447"/>
      <c r="N112" s="447"/>
      <c r="O112" s="448"/>
      <c r="P112" s="534" t="s">
        <v>49</v>
      </c>
      <c r="Q112" s="535"/>
      <c r="R112" s="536"/>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36"/>
      <c r="AY112" s="637"/>
      <c r="AZ112" s="638"/>
      <c r="BA112" s="639"/>
      <c r="BB112" s="466"/>
      <c r="BC112" s="447"/>
      <c r="BD112" s="447"/>
      <c r="BE112" s="447"/>
      <c r="BF112" s="448"/>
    </row>
    <row r="113" spans="2:58" ht="20.25" customHeight="1" x14ac:dyDescent="0.55000000000000004">
      <c r="B113" s="526"/>
      <c r="C113" s="417"/>
      <c r="D113" s="418"/>
      <c r="E113" s="419"/>
      <c r="F113" s="92"/>
      <c r="G113" s="340"/>
      <c r="H113" s="344"/>
      <c r="I113" s="345"/>
      <c r="J113" s="345"/>
      <c r="K113" s="346"/>
      <c r="L113" s="401"/>
      <c r="M113" s="402"/>
      <c r="N113" s="402"/>
      <c r="O113" s="403"/>
      <c r="P113" s="544" t="s">
        <v>15</v>
      </c>
      <c r="Q113" s="545"/>
      <c r="R113" s="546"/>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47">
        <f>IF($BB$3="４週",SUM(S113:AT113),IF($BB$3="暦月",SUM(S113:AW113),""))</f>
        <v>0</v>
      </c>
      <c r="AY113" s="548"/>
      <c r="AZ113" s="549">
        <f>IF($BB$3="４週",AX113/4,IF($BB$3="暦月",'地密通所（100名）'!AX113/('地密通所（100名）'!$BB$8/7),""))</f>
        <v>0</v>
      </c>
      <c r="BA113" s="550"/>
      <c r="BB113" s="467"/>
      <c r="BC113" s="402"/>
      <c r="BD113" s="402"/>
      <c r="BE113" s="402"/>
      <c r="BF113" s="403"/>
    </row>
    <row r="114" spans="2:58" ht="20.25" customHeight="1" x14ac:dyDescent="0.55000000000000004">
      <c r="B114" s="526"/>
      <c r="C114" s="420"/>
      <c r="D114" s="421"/>
      <c r="E114" s="422"/>
      <c r="F114" s="121">
        <f>C112</f>
        <v>0</v>
      </c>
      <c r="G114" s="444"/>
      <c r="H114" s="344"/>
      <c r="I114" s="345"/>
      <c r="J114" s="345"/>
      <c r="K114" s="346"/>
      <c r="L114" s="449"/>
      <c r="M114" s="450"/>
      <c r="N114" s="450"/>
      <c r="O114" s="451"/>
      <c r="P114" s="551" t="s">
        <v>50</v>
      </c>
      <c r="Q114" s="552"/>
      <c r="R114" s="553"/>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28">
        <f>IF($BB$3="４週",SUM(S114:AT114),IF($BB$3="暦月",SUM(S114:AW114),""))</f>
        <v>0</v>
      </c>
      <c r="AY114" s="529"/>
      <c r="AZ114" s="540">
        <f>IF($BB$3="４週",AX114/4,IF($BB$3="暦月",'地密通所（100名）'!AX114/('地密通所（100名）'!$BB$8/7),""))</f>
        <v>0</v>
      </c>
      <c r="BA114" s="541"/>
      <c r="BB114" s="468"/>
      <c r="BC114" s="450"/>
      <c r="BD114" s="450"/>
      <c r="BE114" s="450"/>
      <c r="BF114" s="451"/>
    </row>
    <row r="115" spans="2:58" ht="20.25" customHeight="1" x14ac:dyDescent="0.55000000000000004">
      <c r="B115" s="526">
        <f>B112+1</f>
        <v>32</v>
      </c>
      <c r="C115" s="414"/>
      <c r="D115" s="415"/>
      <c r="E115" s="416"/>
      <c r="F115" s="118"/>
      <c r="G115" s="443"/>
      <c r="H115" s="445"/>
      <c r="I115" s="345"/>
      <c r="J115" s="345"/>
      <c r="K115" s="346"/>
      <c r="L115" s="446"/>
      <c r="M115" s="447"/>
      <c r="N115" s="447"/>
      <c r="O115" s="448"/>
      <c r="P115" s="534" t="s">
        <v>49</v>
      </c>
      <c r="Q115" s="535"/>
      <c r="R115" s="536"/>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36"/>
      <c r="AY115" s="637"/>
      <c r="AZ115" s="638"/>
      <c r="BA115" s="639"/>
      <c r="BB115" s="466"/>
      <c r="BC115" s="447"/>
      <c r="BD115" s="447"/>
      <c r="BE115" s="447"/>
      <c r="BF115" s="448"/>
    </row>
    <row r="116" spans="2:58" ht="20.25" customHeight="1" x14ac:dyDescent="0.55000000000000004">
      <c r="B116" s="526"/>
      <c r="C116" s="417"/>
      <c r="D116" s="418"/>
      <c r="E116" s="419"/>
      <c r="F116" s="92"/>
      <c r="G116" s="340"/>
      <c r="H116" s="344"/>
      <c r="I116" s="345"/>
      <c r="J116" s="345"/>
      <c r="K116" s="346"/>
      <c r="L116" s="401"/>
      <c r="M116" s="402"/>
      <c r="N116" s="402"/>
      <c r="O116" s="403"/>
      <c r="P116" s="544" t="s">
        <v>15</v>
      </c>
      <c r="Q116" s="545"/>
      <c r="R116" s="546"/>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47">
        <f>IF($BB$3="４週",SUM(S116:AT116),IF($BB$3="暦月",SUM(S116:AW116),""))</f>
        <v>0</v>
      </c>
      <c r="AY116" s="548"/>
      <c r="AZ116" s="549">
        <f>IF($BB$3="４週",AX116/4,IF($BB$3="暦月",'地密通所（100名）'!AX116/('地密通所（100名）'!$BB$8/7),""))</f>
        <v>0</v>
      </c>
      <c r="BA116" s="550"/>
      <c r="BB116" s="467"/>
      <c r="BC116" s="402"/>
      <c r="BD116" s="402"/>
      <c r="BE116" s="402"/>
      <c r="BF116" s="403"/>
    </row>
    <row r="117" spans="2:58" ht="20.25" customHeight="1" x14ac:dyDescent="0.55000000000000004">
      <c r="B117" s="526"/>
      <c r="C117" s="420"/>
      <c r="D117" s="421"/>
      <c r="E117" s="422"/>
      <c r="F117" s="121">
        <f>C115</f>
        <v>0</v>
      </c>
      <c r="G117" s="444"/>
      <c r="H117" s="344"/>
      <c r="I117" s="345"/>
      <c r="J117" s="345"/>
      <c r="K117" s="346"/>
      <c r="L117" s="449"/>
      <c r="M117" s="450"/>
      <c r="N117" s="450"/>
      <c r="O117" s="451"/>
      <c r="P117" s="551" t="s">
        <v>50</v>
      </c>
      <c r="Q117" s="552"/>
      <c r="R117" s="553"/>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28">
        <f>IF($BB$3="４週",SUM(S117:AT117),IF($BB$3="暦月",SUM(S117:AW117),""))</f>
        <v>0</v>
      </c>
      <c r="AY117" s="529"/>
      <c r="AZ117" s="540">
        <f>IF($BB$3="４週",AX117/4,IF($BB$3="暦月",'地密通所（100名）'!AX117/('地密通所（100名）'!$BB$8/7),""))</f>
        <v>0</v>
      </c>
      <c r="BA117" s="541"/>
      <c r="BB117" s="468"/>
      <c r="BC117" s="450"/>
      <c r="BD117" s="450"/>
      <c r="BE117" s="450"/>
      <c r="BF117" s="451"/>
    </row>
    <row r="118" spans="2:58" ht="20.25" customHeight="1" x14ac:dyDescent="0.55000000000000004">
      <c r="B118" s="526">
        <f>B115+1</f>
        <v>33</v>
      </c>
      <c r="C118" s="414"/>
      <c r="D118" s="415"/>
      <c r="E118" s="416"/>
      <c r="F118" s="118"/>
      <c r="G118" s="443"/>
      <c r="H118" s="445"/>
      <c r="I118" s="345"/>
      <c r="J118" s="345"/>
      <c r="K118" s="346"/>
      <c r="L118" s="446"/>
      <c r="M118" s="447"/>
      <c r="N118" s="447"/>
      <c r="O118" s="448"/>
      <c r="P118" s="534" t="s">
        <v>49</v>
      </c>
      <c r="Q118" s="535"/>
      <c r="R118" s="536"/>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36"/>
      <c r="AY118" s="637"/>
      <c r="AZ118" s="638"/>
      <c r="BA118" s="639"/>
      <c r="BB118" s="466"/>
      <c r="BC118" s="447"/>
      <c r="BD118" s="447"/>
      <c r="BE118" s="447"/>
      <c r="BF118" s="448"/>
    </row>
    <row r="119" spans="2:58" ht="20.25" customHeight="1" x14ac:dyDescent="0.55000000000000004">
      <c r="B119" s="526"/>
      <c r="C119" s="417"/>
      <c r="D119" s="418"/>
      <c r="E119" s="419"/>
      <c r="F119" s="92"/>
      <c r="G119" s="340"/>
      <c r="H119" s="344"/>
      <c r="I119" s="345"/>
      <c r="J119" s="345"/>
      <c r="K119" s="346"/>
      <c r="L119" s="401"/>
      <c r="M119" s="402"/>
      <c r="N119" s="402"/>
      <c r="O119" s="403"/>
      <c r="P119" s="544" t="s">
        <v>15</v>
      </c>
      <c r="Q119" s="545"/>
      <c r="R119" s="546"/>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47">
        <f>IF($BB$3="４週",SUM(S119:AT119),IF($BB$3="暦月",SUM(S119:AW119),""))</f>
        <v>0</v>
      </c>
      <c r="AY119" s="548"/>
      <c r="AZ119" s="549">
        <f>IF($BB$3="４週",AX119/4,IF($BB$3="暦月",'地密通所（100名）'!AX119/('地密通所（100名）'!$BB$8/7),""))</f>
        <v>0</v>
      </c>
      <c r="BA119" s="550"/>
      <c r="BB119" s="467"/>
      <c r="BC119" s="402"/>
      <c r="BD119" s="402"/>
      <c r="BE119" s="402"/>
      <c r="BF119" s="403"/>
    </row>
    <row r="120" spans="2:58" ht="20.25" customHeight="1" x14ac:dyDescent="0.55000000000000004">
      <c r="B120" s="526"/>
      <c r="C120" s="420"/>
      <c r="D120" s="421"/>
      <c r="E120" s="422"/>
      <c r="F120" s="121">
        <f>C118</f>
        <v>0</v>
      </c>
      <c r="G120" s="444"/>
      <c r="H120" s="344"/>
      <c r="I120" s="345"/>
      <c r="J120" s="345"/>
      <c r="K120" s="346"/>
      <c r="L120" s="449"/>
      <c r="M120" s="450"/>
      <c r="N120" s="450"/>
      <c r="O120" s="451"/>
      <c r="P120" s="551" t="s">
        <v>50</v>
      </c>
      <c r="Q120" s="552"/>
      <c r="R120" s="553"/>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28">
        <f>IF($BB$3="４週",SUM(S120:AT120),IF($BB$3="暦月",SUM(S120:AW120),""))</f>
        <v>0</v>
      </c>
      <c r="AY120" s="529"/>
      <c r="AZ120" s="540">
        <f>IF($BB$3="４週",AX120/4,IF($BB$3="暦月",'地密通所（100名）'!AX120/('地密通所（100名）'!$BB$8/7),""))</f>
        <v>0</v>
      </c>
      <c r="BA120" s="541"/>
      <c r="BB120" s="468"/>
      <c r="BC120" s="450"/>
      <c r="BD120" s="450"/>
      <c r="BE120" s="450"/>
      <c r="BF120" s="451"/>
    </row>
    <row r="121" spans="2:58" ht="20.25" customHeight="1" x14ac:dyDescent="0.55000000000000004">
      <c r="B121" s="526">
        <f>B118+1</f>
        <v>34</v>
      </c>
      <c r="C121" s="414"/>
      <c r="D121" s="415"/>
      <c r="E121" s="416"/>
      <c r="F121" s="118"/>
      <c r="G121" s="443"/>
      <c r="H121" s="445"/>
      <c r="I121" s="345"/>
      <c r="J121" s="345"/>
      <c r="K121" s="346"/>
      <c r="L121" s="446"/>
      <c r="M121" s="447"/>
      <c r="N121" s="447"/>
      <c r="O121" s="448"/>
      <c r="P121" s="534" t="s">
        <v>49</v>
      </c>
      <c r="Q121" s="535"/>
      <c r="R121" s="536"/>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36"/>
      <c r="AY121" s="637"/>
      <c r="AZ121" s="638"/>
      <c r="BA121" s="639"/>
      <c r="BB121" s="466"/>
      <c r="BC121" s="447"/>
      <c r="BD121" s="447"/>
      <c r="BE121" s="447"/>
      <c r="BF121" s="448"/>
    </row>
    <row r="122" spans="2:58" ht="20.25" customHeight="1" x14ac:dyDescent="0.55000000000000004">
      <c r="B122" s="526"/>
      <c r="C122" s="417"/>
      <c r="D122" s="418"/>
      <c r="E122" s="419"/>
      <c r="F122" s="92"/>
      <c r="G122" s="340"/>
      <c r="H122" s="344"/>
      <c r="I122" s="345"/>
      <c r="J122" s="345"/>
      <c r="K122" s="346"/>
      <c r="L122" s="401"/>
      <c r="M122" s="402"/>
      <c r="N122" s="402"/>
      <c r="O122" s="403"/>
      <c r="P122" s="544" t="s">
        <v>15</v>
      </c>
      <c r="Q122" s="545"/>
      <c r="R122" s="546"/>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47">
        <f>IF($BB$3="４週",SUM(S122:AT122),IF($BB$3="暦月",SUM(S122:AW122),""))</f>
        <v>0</v>
      </c>
      <c r="AY122" s="548"/>
      <c r="AZ122" s="549">
        <f>IF($BB$3="４週",AX122/4,IF($BB$3="暦月",'地密通所（100名）'!AX122/('地密通所（100名）'!$BB$8/7),""))</f>
        <v>0</v>
      </c>
      <c r="BA122" s="550"/>
      <c r="BB122" s="467"/>
      <c r="BC122" s="402"/>
      <c r="BD122" s="402"/>
      <c r="BE122" s="402"/>
      <c r="BF122" s="403"/>
    </row>
    <row r="123" spans="2:58" ht="20.25" customHeight="1" x14ac:dyDescent="0.55000000000000004">
      <c r="B123" s="526"/>
      <c r="C123" s="420"/>
      <c r="D123" s="421"/>
      <c r="E123" s="422"/>
      <c r="F123" s="121">
        <f>C121</f>
        <v>0</v>
      </c>
      <c r="G123" s="444"/>
      <c r="H123" s="344"/>
      <c r="I123" s="345"/>
      <c r="J123" s="345"/>
      <c r="K123" s="346"/>
      <c r="L123" s="449"/>
      <c r="M123" s="450"/>
      <c r="N123" s="450"/>
      <c r="O123" s="451"/>
      <c r="P123" s="551" t="s">
        <v>50</v>
      </c>
      <c r="Q123" s="552"/>
      <c r="R123" s="553"/>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28">
        <f>IF($BB$3="４週",SUM(S123:AT123),IF($BB$3="暦月",SUM(S123:AW123),""))</f>
        <v>0</v>
      </c>
      <c r="AY123" s="529"/>
      <c r="AZ123" s="540">
        <f>IF($BB$3="４週",AX123/4,IF($BB$3="暦月",'地密通所（100名）'!AX123/('地密通所（100名）'!$BB$8/7),""))</f>
        <v>0</v>
      </c>
      <c r="BA123" s="541"/>
      <c r="BB123" s="468"/>
      <c r="BC123" s="450"/>
      <c r="BD123" s="450"/>
      <c r="BE123" s="450"/>
      <c r="BF123" s="451"/>
    </row>
    <row r="124" spans="2:58" ht="20.25" customHeight="1" x14ac:dyDescent="0.55000000000000004">
      <c r="B124" s="526">
        <f>B121+1</f>
        <v>35</v>
      </c>
      <c r="C124" s="414"/>
      <c r="D124" s="415"/>
      <c r="E124" s="416"/>
      <c r="F124" s="118"/>
      <c r="G124" s="443"/>
      <c r="H124" s="445"/>
      <c r="I124" s="345"/>
      <c r="J124" s="345"/>
      <c r="K124" s="346"/>
      <c r="L124" s="446"/>
      <c r="M124" s="447"/>
      <c r="N124" s="447"/>
      <c r="O124" s="448"/>
      <c r="P124" s="534" t="s">
        <v>49</v>
      </c>
      <c r="Q124" s="535"/>
      <c r="R124" s="536"/>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36"/>
      <c r="AY124" s="637"/>
      <c r="AZ124" s="638"/>
      <c r="BA124" s="639"/>
      <c r="BB124" s="466"/>
      <c r="BC124" s="447"/>
      <c r="BD124" s="447"/>
      <c r="BE124" s="447"/>
      <c r="BF124" s="448"/>
    </row>
    <row r="125" spans="2:58" ht="20.25" customHeight="1" x14ac:dyDescent="0.55000000000000004">
      <c r="B125" s="526"/>
      <c r="C125" s="417"/>
      <c r="D125" s="418"/>
      <c r="E125" s="419"/>
      <c r="F125" s="92"/>
      <c r="G125" s="340"/>
      <c r="H125" s="344"/>
      <c r="I125" s="345"/>
      <c r="J125" s="345"/>
      <c r="K125" s="346"/>
      <c r="L125" s="401"/>
      <c r="M125" s="402"/>
      <c r="N125" s="402"/>
      <c r="O125" s="403"/>
      <c r="P125" s="544" t="s">
        <v>15</v>
      </c>
      <c r="Q125" s="545"/>
      <c r="R125" s="546"/>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47">
        <f>IF($BB$3="４週",SUM(S125:AT125),IF($BB$3="暦月",SUM(S125:AW125),""))</f>
        <v>0</v>
      </c>
      <c r="AY125" s="548"/>
      <c r="AZ125" s="549">
        <f>IF($BB$3="４週",AX125/4,IF($BB$3="暦月",'地密通所（100名）'!AX125/('地密通所（100名）'!$BB$8/7),""))</f>
        <v>0</v>
      </c>
      <c r="BA125" s="550"/>
      <c r="BB125" s="467"/>
      <c r="BC125" s="402"/>
      <c r="BD125" s="402"/>
      <c r="BE125" s="402"/>
      <c r="BF125" s="403"/>
    </row>
    <row r="126" spans="2:58" ht="20.25" customHeight="1" x14ac:dyDescent="0.55000000000000004">
      <c r="B126" s="526"/>
      <c r="C126" s="420"/>
      <c r="D126" s="421"/>
      <c r="E126" s="422"/>
      <c r="F126" s="121">
        <f>C124</f>
        <v>0</v>
      </c>
      <c r="G126" s="444"/>
      <c r="H126" s="344"/>
      <c r="I126" s="345"/>
      <c r="J126" s="345"/>
      <c r="K126" s="346"/>
      <c r="L126" s="449"/>
      <c r="M126" s="450"/>
      <c r="N126" s="450"/>
      <c r="O126" s="451"/>
      <c r="P126" s="551" t="s">
        <v>50</v>
      </c>
      <c r="Q126" s="552"/>
      <c r="R126" s="553"/>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28">
        <f>IF($BB$3="４週",SUM(S126:AT126),IF($BB$3="暦月",SUM(S126:AW126),""))</f>
        <v>0</v>
      </c>
      <c r="AY126" s="529"/>
      <c r="AZ126" s="540">
        <f>IF($BB$3="４週",AX126/4,IF($BB$3="暦月",'地密通所（100名）'!AX126/('地密通所（100名）'!$BB$8/7),""))</f>
        <v>0</v>
      </c>
      <c r="BA126" s="541"/>
      <c r="BB126" s="468"/>
      <c r="BC126" s="450"/>
      <c r="BD126" s="450"/>
      <c r="BE126" s="450"/>
      <c r="BF126" s="451"/>
    </row>
    <row r="127" spans="2:58" ht="20.25" customHeight="1" x14ac:dyDescent="0.55000000000000004">
      <c r="B127" s="526">
        <f>B124+1</f>
        <v>36</v>
      </c>
      <c r="C127" s="414"/>
      <c r="D127" s="415"/>
      <c r="E127" s="416"/>
      <c r="F127" s="118"/>
      <c r="G127" s="443"/>
      <c r="H127" s="445"/>
      <c r="I127" s="345"/>
      <c r="J127" s="345"/>
      <c r="K127" s="346"/>
      <c r="L127" s="446"/>
      <c r="M127" s="447"/>
      <c r="N127" s="447"/>
      <c r="O127" s="448"/>
      <c r="P127" s="534" t="s">
        <v>49</v>
      </c>
      <c r="Q127" s="535"/>
      <c r="R127" s="536"/>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36"/>
      <c r="AY127" s="637"/>
      <c r="AZ127" s="638"/>
      <c r="BA127" s="639"/>
      <c r="BB127" s="466"/>
      <c r="BC127" s="447"/>
      <c r="BD127" s="447"/>
      <c r="BE127" s="447"/>
      <c r="BF127" s="448"/>
    </row>
    <row r="128" spans="2:58" ht="20.25" customHeight="1" x14ac:dyDescent="0.55000000000000004">
      <c r="B128" s="526"/>
      <c r="C128" s="417"/>
      <c r="D128" s="418"/>
      <c r="E128" s="419"/>
      <c r="F128" s="92"/>
      <c r="G128" s="340"/>
      <c r="H128" s="344"/>
      <c r="I128" s="345"/>
      <c r="J128" s="345"/>
      <c r="K128" s="346"/>
      <c r="L128" s="401"/>
      <c r="M128" s="402"/>
      <c r="N128" s="402"/>
      <c r="O128" s="403"/>
      <c r="P128" s="544" t="s">
        <v>15</v>
      </c>
      <c r="Q128" s="545"/>
      <c r="R128" s="546"/>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47">
        <f>IF($BB$3="４週",SUM(S128:AT128),IF($BB$3="暦月",SUM(S128:AW128),""))</f>
        <v>0</v>
      </c>
      <c r="AY128" s="548"/>
      <c r="AZ128" s="549">
        <f>IF($BB$3="４週",AX128/4,IF($BB$3="暦月",'地密通所（100名）'!AX128/('地密通所（100名）'!$BB$8/7),""))</f>
        <v>0</v>
      </c>
      <c r="BA128" s="550"/>
      <c r="BB128" s="467"/>
      <c r="BC128" s="402"/>
      <c r="BD128" s="402"/>
      <c r="BE128" s="402"/>
      <c r="BF128" s="403"/>
    </row>
    <row r="129" spans="2:58" ht="20.25" customHeight="1" x14ac:dyDescent="0.55000000000000004">
      <c r="B129" s="526"/>
      <c r="C129" s="420"/>
      <c r="D129" s="421"/>
      <c r="E129" s="422"/>
      <c r="F129" s="121">
        <f>C127</f>
        <v>0</v>
      </c>
      <c r="G129" s="444"/>
      <c r="H129" s="344"/>
      <c r="I129" s="345"/>
      <c r="J129" s="345"/>
      <c r="K129" s="346"/>
      <c r="L129" s="449"/>
      <c r="M129" s="450"/>
      <c r="N129" s="450"/>
      <c r="O129" s="451"/>
      <c r="P129" s="551" t="s">
        <v>50</v>
      </c>
      <c r="Q129" s="552"/>
      <c r="R129" s="553"/>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28">
        <f>IF($BB$3="４週",SUM(S129:AT129),IF($BB$3="暦月",SUM(S129:AW129),""))</f>
        <v>0</v>
      </c>
      <c r="AY129" s="529"/>
      <c r="AZ129" s="540">
        <f>IF($BB$3="４週",AX129/4,IF($BB$3="暦月",'地密通所（100名）'!AX129/('地密通所（100名）'!$BB$8/7),""))</f>
        <v>0</v>
      </c>
      <c r="BA129" s="541"/>
      <c r="BB129" s="468"/>
      <c r="BC129" s="450"/>
      <c r="BD129" s="450"/>
      <c r="BE129" s="450"/>
      <c r="BF129" s="451"/>
    </row>
    <row r="130" spans="2:58" ht="20.25" customHeight="1" x14ac:dyDescent="0.55000000000000004">
      <c r="B130" s="526">
        <f>B127+1</f>
        <v>37</v>
      </c>
      <c r="C130" s="414"/>
      <c r="D130" s="415"/>
      <c r="E130" s="416"/>
      <c r="F130" s="118"/>
      <c r="G130" s="443"/>
      <c r="H130" s="445"/>
      <c r="I130" s="345"/>
      <c r="J130" s="345"/>
      <c r="K130" s="346"/>
      <c r="L130" s="446"/>
      <c r="M130" s="447"/>
      <c r="N130" s="447"/>
      <c r="O130" s="448"/>
      <c r="P130" s="534" t="s">
        <v>49</v>
      </c>
      <c r="Q130" s="535"/>
      <c r="R130" s="536"/>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36"/>
      <c r="AY130" s="637"/>
      <c r="AZ130" s="638"/>
      <c r="BA130" s="639"/>
      <c r="BB130" s="466"/>
      <c r="BC130" s="447"/>
      <c r="BD130" s="447"/>
      <c r="BE130" s="447"/>
      <c r="BF130" s="448"/>
    </row>
    <row r="131" spans="2:58" ht="20.25" customHeight="1" x14ac:dyDescent="0.55000000000000004">
      <c r="B131" s="526"/>
      <c r="C131" s="417"/>
      <c r="D131" s="418"/>
      <c r="E131" s="419"/>
      <c r="F131" s="92"/>
      <c r="G131" s="340"/>
      <c r="H131" s="344"/>
      <c r="I131" s="345"/>
      <c r="J131" s="345"/>
      <c r="K131" s="346"/>
      <c r="L131" s="401"/>
      <c r="M131" s="402"/>
      <c r="N131" s="402"/>
      <c r="O131" s="403"/>
      <c r="P131" s="544" t="s">
        <v>15</v>
      </c>
      <c r="Q131" s="545"/>
      <c r="R131" s="546"/>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47">
        <f>IF($BB$3="４週",SUM(S131:AT131),IF($BB$3="暦月",SUM(S131:AW131),""))</f>
        <v>0</v>
      </c>
      <c r="AY131" s="548"/>
      <c r="AZ131" s="549">
        <f>IF($BB$3="４週",AX131/4,IF($BB$3="暦月",'地密通所（100名）'!AX131/('地密通所（100名）'!$BB$8/7),""))</f>
        <v>0</v>
      </c>
      <c r="BA131" s="550"/>
      <c r="BB131" s="467"/>
      <c r="BC131" s="402"/>
      <c r="BD131" s="402"/>
      <c r="BE131" s="402"/>
      <c r="BF131" s="403"/>
    </row>
    <row r="132" spans="2:58" ht="20.25" customHeight="1" x14ac:dyDescent="0.55000000000000004">
      <c r="B132" s="526"/>
      <c r="C132" s="420"/>
      <c r="D132" s="421"/>
      <c r="E132" s="422"/>
      <c r="F132" s="121">
        <f>C130</f>
        <v>0</v>
      </c>
      <c r="G132" s="444"/>
      <c r="H132" s="344"/>
      <c r="I132" s="345"/>
      <c r="J132" s="345"/>
      <c r="K132" s="346"/>
      <c r="L132" s="449"/>
      <c r="M132" s="450"/>
      <c r="N132" s="450"/>
      <c r="O132" s="451"/>
      <c r="P132" s="551" t="s">
        <v>50</v>
      </c>
      <c r="Q132" s="552"/>
      <c r="R132" s="553"/>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28">
        <f>IF($BB$3="４週",SUM(S132:AT132),IF($BB$3="暦月",SUM(S132:AW132),""))</f>
        <v>0</v>
      </c>
      <c r="AY132" s="529"/>
      <c r="AZ132" s="540">
        <f>IF($BB$3="４週",AX132/4,IF($BB$3="暦月",'地密通所（100名）'!AX132/('地密通所（100名）'!$BB$8/7),""))</f>
        <v>0</v>
      </c>
      <c r="BA132" s="541"/>
      <c r="BB132" s="468"/>
      <c r="BC132" s="450"/>
      <c r="BD132" s="450"/>
      <c r="BE132" s="450"/>
      <c r="BF132" s="451"/>
    </row>
    <row r="133" spans="2:58" ht="20.25" customHeight="1" x14ac:dyDescent="0.55000000000000004">
      <c r="B133" s="526">
        <f>B130+1</f>
        <v>38</v>
      </c>
      <c r="C133" s="414"/>
      <c r="D133" s="415"/>
      <c r="E133" s="416"/>
      <c r="F133" s="118"/>
      <c r="G133" s="443"/>
      <c r="H133" s="445"/>
      <c r="I133" s="345"/>
      <c r="J133" s="345"/>
      <c r="K133" s="346"/>
      <c r="L133" s="446"/>
      <c r="M133" s="447"/>
      <c r="N133" s="447"/>
      <c r="O133" s="448"/>
      <c r="P133" s="534" t="s">
        <v>49</v>
      </c>
      <c r="Q133" s="535"/>
      <c r="R133" s="536"/>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36"/>
      <c r="AY133" s="637"/>
      <c r="AZ133" s="638"/>
      <c r="BA133" s="639"/>
      <c r="BB133" s="466"/>
      <c r="BC133" s="447"/>
      <c r="BD133" s="447"/>
      <c r="BE133" s="447"/>
      <c r="BF133" s="448"/>
    </row>
    <row r="134" spans="2:58" ht="20.25" customHeight="1" x14ac:dyDescent="0.55000000000000004">
      <c r="B134" s="526"/>
      <c r="C134" s="417"/>
      <c r="D134" s="418"/>
      <c r="E134" s="419"/>
      <c r="F134" s="92"/>
      <c r="G134" s="340"/>
      <c r="H134" s="344"/>
      <c r="I134" s="345"/>
      <c r="J134" s="345"/>
      <c r="K134" s="346"/>
      <c r="L134" s="401"/>
      <c r="M134" s="402"/>
      <c r="N134" s="402"/>
      <c r="O134" s="403"/>
      <c r="P134" s="544" t="s">
        <v>15</v>
      </c>
      <c r="Q134" s="545"/>
      <c r="R134" s="546"/>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47">
        <f>IF($BB$3="４週",SUM(S134:AT134),IF($BB$3="暦月",SUM(S134:AW134),""))</f>
        <v>0</v>
      </c>
      <c r="AY134" s="548"/>
      <c r="AZ134" s="549">
        <f>IF($BB$3="４週",AX134/4,IF($BB$3="暦月",'地密通所（100名）'!AX134/('地密通所（100名）'!$BB$8/7),""))</f>
        <v>0</v>
      </c>
      <c r="BA134" s="550"/>
      <c r="BB134" s="467"/>
      <c r="BC134" s="402"/>
      <c r="BD134" s="402"/>
      <c r="BE134" s="402"/>
      <c r="BF134" s="403"/>
    </row>
    <row r="135" spans="2:58" ht="20.25" customHeight="1" x14ac:dyDescent="0.55000000000000004">
      <c r="B135" s="526"/>
      <c r="C135" s="420"/>
      <c r="D135" s="421"/>
      <c r="E135" s="422"/>
      <c r="F135" s="121">
        <f>C133</f>
        <v>0</v>
      </c>
      <c r="G135" s="444"/>
      <c r="H135" s="344"/>
      <c r="I135" s="345"/>
      <c r="J135" s="345"/>
      <c r="K135" s="346"/>
      <c r="L135" s="449"/>
      <c r="M135" s="450"/>
      <c r="N135" s="450"/>
      <c r="O135" s="451"/>
      <c r="P135" s="551" t="s">
        <v>50</v>
      </c>
      <c r="Q135" s="552"/>
      <c r="R135" s="553"/>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28">
        <f>IF($BB$3="４週",SUM(S135:AT135),IF($BB$3="暦月",SUM(S135:AW135),""))</f>
        <v>0</v>
      </c>
      <c r="AY135" s="529"/>
      <c r="AZ135" s="540">
        <f>IF($BB$3="４週",AX135/4,IF($BB$3="暦月",'地密通所（100名）'!AX135/('地密通所（100名）'!$BB$8/7),""))</f>
        <v>0</v>
      </c>
      <c r="BA135" s="541"/>
      <c r="BB135" s="468"/>
      <c r="BC135" s="450"/>
      <c r="BD135" s="450"/>
      <c r="BE135" s="450"/>
      <c r="BF135" s="451"/>
    </row>
    <row r="136" spans="2:58" ht="20.25" customHeight="1" x14ac:dyDescent="0.55000000000000004">
      <c r="B136" s="526">
        <f>B133+1</f>
        <v>39</v>
      </c>
      <c r="C136" s="414"/>
      <c r="D136" s="415"/>
      <c r="E136" s="416"/>
      <c r="F136" s="118"/>
      <c r="G136" s="443"/>
      <c r="H136" s="445"/>
      <c r="I136" s="345"/>
      <c r="J136" s="345"/>
      <c r="K136" s="346"/>
      <c r="L136" s="446"/>
      <c r="M136" s="447"/>
      <c r="N136" s="447"/>
      <c r="O136" s="448"/>
      <c r="P136" s="534" t="s">
        <v>49</v>
      </c>
      <c r="Q136" s="535"/>
      <c r="R136" s="536"/>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36"/>
      <c r="AY136" s="637"/>
      <c r="AZ136" s="638"/>
      <c r="BA136" s="639"/>
      <c r="BB136" s="466"/>
      <c r="BC136" s="447"/>
      <c r="BD136" s="447"/>
      <c r="BE136" s="447"/>
      <c r="BF136" s="448"/>
    </row>
    <row r="137" spans="2:58" ht="20.25" customHeight="1" x14ac:dyDescent="0.55000000000000004">
      <c r="B137" s="526"/>
      <c r="C137" s="417"/>
      <c r="D137" s="418"/>
      <c r="E137" s="419"/>
      <c r="F137" s="92"/>
      <c r="G137" s="340"/>
      <c r="H137" s="344"/>
      <c r="I137" s="345"/>
      <c r="J137" s="345"/>
      <c r="K137" s="346"/>
      <c r="L137" s="401"/>
      <c r="M137" s="402"/>
      <c r="N137" s="402"/>
      <c r="O137" s="403"/>
      <c r="P137" s="544" t="s">
        <v>15</v>
      </c>
      <c r="Q137" s="545"/>
      <c r="R137" s="546"/>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47">
        <f>IF($BB$3="４週",SUM(S137:AT137),IF($BB$3="暦月",SUM(S137:AW137),""))</f>
        <v>0</v>
      </c>
      <c r="AY137" s="548"/>
      <c r="AZ137" s="549">
        <f>IF($BB$3="４週",AX137/4,IF($BB$3="暦月",'地密通所（100名）'!AX137/('地密通所（100名）'!$BB$8/7),""))</f>
        <v>0</v>
      </c>
      <c r="BA137" s="550"/>
      <c r="BB137" s="467"/>
      <c r="BC137" s="402"/>
      <c r="BD137" s="402"/>
      <c r="BE137" s="402"/>
      <c r="BF137" s="403"/>
    </row>
    <row r="138" spans="2:58" ht="20.25" customHeight="1" x14ac:dyDescent="0.55000000000000004">
      <c r="B138" s="526"/>
      <c r="C138" s="420"/>
      <c r="D138" s="421"/>
      <c r="E138" s="422"/>
      <c r="F138" s="121">
        <f>C136</f>
        <v>0</v>
      </c>
      <c r="G138" s="444"/>
      <c r="H138" s="344"/>
      <c r="I138" s="345"/>
      <c r="J138" s="345"/>
      <c r="K138" s="346"/>
      <c r="L138" s="449"/>
      <c r="M138" s="450"/>
      <c r="N138" s="450"/>
      <c r="O138" s="451"/>
      <c r="P138" s="551" t="s">
        <v>50</v>
      </c>
      <c r="Q138" s="552"/>
      <c r="R138" s="553"/>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28">
        <f>IF($BB$3="４週",SUM(S138:AT138),IF($BB$3="暦月",SUM(S138:AW138),""))</f>
        <v>0</v>
      </c>
      <c r="AY138" s="529"/>
      <c r="AZ138" s="540">
        <f>IF($BB$3="４週",AX138/4,IF($BB$3="暦月",'地密通所（100名）'!AX138/('地密通所（100名）'!$BB$8/7),""))</f>
        <v>0</v>
      </c>
      <c r="BA138" s="541"/>
      <c r="BB138" s="468"/>
      <c r="BC138" s="450"/>
      <c r="BD138" s="450"/>
      <c r="BE138" s="450"/>
      <c r="BF138" s="451"/>
    </row>
    <row r="139" spans="2:58" ht="20.25" customHeight="1" x14ac:dyDescent="0.55000000000000004">
      <c r="B139" s="526">
        <f>B136+1</f>
        <v>40</v>
      </c>
      <c r="C139" s="414"/>
      <c r="D139" s="415"/>
      <c r="E139" s="416"/>
      <c r="F139" s="118"/>
      <c r="G139" s="443"/>
      <c r="H139" s="445"/>
      <c r="I139" s="345"/>
      <c r="J139" s="345"/>
      <c r="K139" s="346"/>
      <c r="L139" s="446"/>
      <c r="M139" s="447"/>
      <c r="N139" s="447"/>
      <c r="O139" s="448"/>
      <c r="P139" s="534" t="s">
        <v>49</v>
      </c>
      <c r="Q139" s="535"/>
      <c r="R139" s="536"/>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36"/>
      <c r="AY139" s="637"/>
      <c r="AZ139" s="638"/>
      <c r="BA139" s="639"/>
      <c r="BB139" s="466"/>
      <c r="BC139" s="447"/>
      <c r="BD139" s="447"/>
      <c r="BE139" s="447"/>
      <c r="BF139" s="448"/>
    </row>
    <row r="140" spans="2:58" ht="20.25" customHeight="1" x14ac:dyDescent="0.55000000000000004">
      <c r="B140" s="526"/>
      <c r="C140" s="417"/>
      <c r="D140" s="418"/>
      <c r="E140" s="419"/>
      <c r="F140" s="92"/>
      <c r="G140" s="340"/>
      <c r="H140" s="344"/>
      <c r="I140" s="345"/>
      <c r="J140" s="345"/>
      <c r="K140" s="346"/>
      <c r="L140" s="401"/>
      <c r="M140" s="402"/>
      <c r="N140" s="402"/>
      <c r="O140" s="403"/>
      <c r="P140" s="544" t="s">
        <v>15</v>
      </c>
      <c r="Q140" s="545"/>
      <c r="R140" s="546"/>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47">
        <f>IF($BB$3="４週",SUM(S140:AT140),IF($BB$3="暦月",SUM(S140:AW140),""))</f>
        <v>0</v>
      </c>
      <c r="AY140" s="548"/>
      <c r="AZ140" s="549">
        <f>IF($BB$3="４週",AX140/4,IF($BB$3="暦月",'地密通所（100名）'!AX140/('地密通所（100名）'!$BB$8/7),""))</f>
        <v>0</v>
      </c>
      <c r="BA140" s="550"/>
      <c r="BB140" s="467"/>
      <c r="BC140" s="402"/>
      <c r="BD140" s="402"/>
      <c r="BE140" s="402"/>
      <c r="BF140" s="403"/>
    </row>
    <row r="141" spans="2:58" ht="20.25" customHeight="1" x14ac:dyDescent="0.55000000000000004">
      <c r="B141" s="526"/>
      <c r="C141" s="420"/>
      <c r="D141" s="421"/>
      <c r="E141" s="422"/>
      <c r="F141" s="121">
        <f>C139</f>
        <v>0</v>
      </c>
      <c r="G141" s="444"/>
      <c r="H141" s="344"/>
      <c r="I141" s="345"/>
      <c r="J141" s="345"/>
      <c r="K141" s="346"/>
      <c r="L141" s="449"/>
      <c r="M141" s="450"/>
      <c r="N141" s="450"/>
      <c r="O141" s="451"/>
      <c r="P141" s="551" t="s">
        <v>50</v>
      </c>
      <c r="Q141" s="552"/>
      <c r="R141" s="553"/>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28">
        <f>IF($BB$3="４週",SUM(S141:AT141),IF($BB$3="暦月",SUM(S141:AW141),""))</f>
        <v>0</v>
      </c>
      <c r="AY141" s="529"/>
      <c r="AZ141" s="540">
        <f>IF($BB$3="４週",AX141/4,IF($BB$3="暦月",'地密通所（100名）'!AX141/('地密通所（100名）'!$BB$8/7),""))</f>
        <v>0</v>
      </c>
      <c r="BA141" s="541"/>
      <c r="BB141" s="468"/>
      <c r="BC141" s="450"/>
      <c r="BD141" s="450"/>
      <c r="BE141" s="450"/>
      <c r="BF141" s="451"/>
    </row>
    <row r="142" spans="2:58" ht="20.25" customHeight="1" x14ac:dyDescent="0.55000000000000004">
      <c r="B142" s="526">
        <f>B139+1</f>
        <v>41</v>
      </c>
      <c r="C142" s="414"/>
      <c r="D142" s="415"/>
      <c r="E142" s="416"/>
      <c r="F142" s="118"/>
      <c r="G142" s="443"/>
      <c r="H142" s="445"/>
      <c r="I142" s="345"/>
      <c r="J142" s="345"/>
      <c r="K142" s="346"/>
      <c r="L142" s="446"/>
      <c r="M142" s="447"/>
      <c r="N142" s="447"/>
      <c r="O142" s="448"/>
      <c r="P142" s="534" t="s">
        <v>49</v>
      </c>
      <c r="Q142" s="535"/>
      <c r="R142" s="536"/>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36"/>
      <c r="AY142" s="637"/>
      <c r="AZ142" s="638"/>
      <c r="BA142" s="639"/>
      <c r="BB142" s="466"/>
      <c r="BC142" s="447"/>
      <c r="BD142" s="447"/>
      <c r="BE142" s="447"/>
      <c r="BF142" s="448"/>
    </row>
    <row r="143" spans="2:58" ht="20.25" customHeight="1" x14ac:dyDescent="0.55000000000000004">
      <c r="B143" s="526"/>
      <c r="C143" s="417"/>
      <c r="D143" s="418"/>
      <c r="E143" s="419"/>
      <c r="F143" s="92"/>
      <c r="G143" s="340"/>
      <c r="H143" s="344"/>
      <c r="I143" s="345"/>
      <c r="J143" s="345"/>
      <c r="K143" s="346"/>
      <c r="L143" s="401"/>
      <c r="M143" s="402"/>
      <c r="N143" s="402"/>
      <c r="O143" s="403"/>
      <c r="P143" s="544" t="s">
        <v>15</v>
      </c>
      <c r="Q143" s="545"/>
      <c r="R143" s="546"/>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47">
        <f>IF($BB$3="４週",SUM(S143:AT143),IF($BB$3="暦月",SUM(S143:AW143),""))</f>
        <v>0</v>
      </c>
      <c r="AY143" s="548"/>
      <c r="AZ143" s="549">
        <f>IF($BB$3="４週",AX143/4,IF($BB$3="暦月",'地密通所（100名）'!AX143/('地密通所（100名）'!$BB$8/7),""))</f>
        <v>0</v>
      </c>
      <c r="BA143" s="550"/>
      <c r="BB143" s="467"/>
      <c r="BC143" s="402"/>
      <c r="BD143" s="402"/>
      <c r="BE143" s="402"/>
      <c r="BF143" s="403"/>
    </row>
    <row r="144" spans="2:58" ht="20.25" customHeight="1" x14ac:dyDescent="0.55000000000000004">
      <c r="B144" s="526"/>
      <c r="C144" s="420"/>
      <c r="D144" s="421"/>
      <c r="E144" s="422"/>
      <c r="F144" s="121">
        <f>C142</f>
        <v>0</v>
      </c>
      <c r="G144" s="444"/>
      <c r="H144" s="344"/>
      <c r="I144" s="345"/>
      <c r="J144" s="345"/>
      <c r="K144" s="346"/>
      <c r="L144" s="449"/>
      <c r="M144" s="450"/>
      <c r="N144" s="450"/>
      <c r="O144" s="451"/>
      <c r="P144" s="551" t="s">
        <v>50</v>
      </c>
      <c r="Q144" s="552"/>
      <c r="R144" s="553"/>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28">
        <f>IF($BB$3="４週",SUM(S144:AT144),IF($BB$3="暦月",SUM(S144:AW144),""))</f>
        <v>0</v>
      </c>
      <c r="AY144" s="529"/>
      <c r="AZ144" s="540">
        <f>IF($BB$3="４週",AX144/4,IF($BB$3="暦月",'地密通所（100名）'!AX144/('地密通所（100名）'!$BB$8/7),""))</f>
        <v>0</v>
      </c>
      <c r="BA144" s="541"/>
      <c r="BB144" s="468"/>
      <c r="BC144" s="450"/>
      <c r="BD144" s="450"/>
      <c r="BE144" s="450"/>
      <c r="BF144" s="451"/>
    </row>
    <row r="145" spans="2:58" ht="20.25" customHeight="1" x14ac:dyDescent="0.55000000000000004">
      <c r="B145" s="526">
        <f>B142+1</f>
        <v>42</v>
      </c>
      <c r="C145" s="414"/>
      <c r="D145" s="415"/>
      <c r="E145" s="416"/>
      <c r="F145" s="118"/>
      <c r="G145" s="443"/>
      <c r="H145" s="445"/>
      <c r="I145" s="345"/>
      <c r="J145" s="345"/>
      <c r="K145" s="346"/>
      <c r="L145" s="446"/>
      <c r="M145" s="447"/>
      <c r="N145" s="447"/>
      <c r="O145" s="448"/>
      <c r="P145" s="534" t="s">
        <v>49</v>
      </c>
      <c r="Q145" s="535"/>
      <c r="R145" s="536"/>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36"/>
      <c r="AY145" s="637"/>
      <c r="AZ145" s="638"/>
      <c r="BA145" s="639"/>
      <c r="BB145" s="466"/>
      <c r="BC145" s="447"/>
      <c r="BD145" s="447"/>
      <c r="BE145" s="447"/>
      <c r="BF145" s="448"/>
    </row>
    <row r="146" spans="2:58" ht="20.25" customHeight="1" x14ac:dyDescent="0.55000000000000004">
      <c r="B146" s="526"/>
      <c r="C146" s="417"/>
      <c r="D146" s="418"/>
      <c r="E146" s="419"/>
      <c r="F146" s="92"/>
      <c r="G146" s="340"/>
      <c r="H146" s="344"/>
      <c r="I146" s="345"/>
      <c r="J146" s="345"/>
      <c r="K146" s="346"/>
      <c r="L146" s="401"/>
      <c r="M146" s="402"/>
      <c r="N146" s="402"/>
      <c r="O146" s="403"/>
      <c r="P146" s="544" t="s">
        <v>15</v>
      </c>
      <c r="Q146" s="545"/>
      <c r="R146" s="546"/>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47">
        <f>IF($BB$3="４週",SUM(S146:AT146),IF($BB$3="暦月",SUM(S146:AW146),""))</f>
        <v>0</v>
      </c>
      <c r="AY146" s="548"/>
      <c r="AZ146" s="549">
        <f>IF($BB$3="４週",AX146/4,IF($BB$3="暦月",'地密通所（100名）'!AX146/('地密通所（100名）'!$BB$8/7),""))</f>
        <v>0</v>
      </c>
      <c r="BA146" s="550"/>
      <c r="BB146" s="467"/>
      <c r="BC146" s="402"/>
      <c r="BD146" s="402"/>
      <c r="BE146" s="402"/>
      <c r="BF146" s="403"/>
    </row>
    <row r="147" spans="2:58" ht="20.25" customHeight="1" x14ac:dyDescent="0.55000000000000004">
      <c r="B147" s="526"/>
      <c r="C147" s="420"/>
      <c r="D147" s="421"/>
      <c r="E147" s="422"/>
      <c r="F147" s="121">
        <f>C145</f>
        <v>0</v>
      </c>
      <c r="G147" s="444"/>
      <c r="H147" s="344"/>
      <c r="I147" s="345"/>
      <c r="J147" s="345"/>
      <c r="K147" s="346"/>
      <c r="L147" s="449"/>
      <c r="M147" s="450"/>
      <c r="N147" s="450"/>
      <c r="O147" s="451"/>
      <c r="P147" s="551" t="s">
        <v>50</v>
      </c>
      <c r="Q147" s="552"/>
      <c r="R147" s="553"/>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28">
        <f>IF($BB$3="４週",SUM(S147:AT147),IF($BB$3="暦月",SUM(S147:AW147),""))</f>
        <v>0</v>
      </c>
      <c r="AY147" s="529"/>
      <c r="AZ147" s="540">
        <f>IF($BB$3="４週",AX147/4,IF($BB$3="暦月",'地密通所（100名）'!AX147/('地密通所（100名）'!$BB$8/7),""))</f>
        <v>0</v>
      </c>
      <c r="BA147" s="541"/>
      <c r="BB147" s="468"/>
      <c r="BC147" s="450"/>
      <c r="BD147" s="450"/>
      <c r="BE147" s="450"/>
      <c r="BF147" s="451"/>
    </row>
    <row r="148" spans="2:58" ht="20.25" customHeight="1" x14ac:dyDescent="0.55000000000000004">
      <c r="B148" s="526">
        <f>B145+1</f>
        <v>43</v>
      </c>
      <c r="C148" s="414"/>
      <c r="D148" s="415"/>
      <c r="E148" s="416"/>
      <c r="F148" s="118"/>
      <c r="G148" s="443"/>
      <c r="H148" s="445"/>
      <c r="I148" s="345"/>
      <c r="J148" s="345"/>
      <c r="K148" s="346"/>
      <c r="L148" s="446"/>
      <c r="M148" s="447"/>
      <c r="N148" s="447"/>
      <c r="O148" s="448"/>
      <c r="P148" s="534" t="s">
        <v>49</v>
      </c>
      <c r="Q148" s="535"/>
      <c r="R148" s="536"/>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36"/>
      <c r="AY148" s="637"/>
      <c r="AZ148" s="638"/>
      <c r="BA148" s="639"/>
      <c r="BB148" s="466"/>
      <c r="BC148" s="447"/>
      <c r="BD148" s="447"/>
      <c r="BE148" s="447"/>
      <c r="BF148" s="448"/>
    </row>
    <row r="149" spans="2:58" ht="20.25" customHeight="1" x14ac:dyDescent="0.55000000000000004">
      <c r="B149" s="526"/>
      <c r="C149" s="417"/>
      <c r="D149" s="418"/>
      <c r="E149" s="419"/>
      <c r="F149" s="92"/>
      <c r="G149" s="340"/>
      <c r="H149" s="344"/>
      <c r="I149" s="345"/>
      <c r="J149" s="345"/>
      <c r="K149" s="346"/>
      <c r="L149" s="401"/>
      <c r="M149" s="402"/>
      <c r="N149" s="402"/>
      <c r="O149" s="403"/>
      <c r="P149" s="544" t="s">
        <v>15</v>
      </c>
      <c r="Q149" s="545"/>
      <c r="R149" s="546"/>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47">
        <f>IF($BB$3="４週",SUM(S149:AT149),IF($BB$3="暦月",SUM(S149:AW149),""))</f>
        <v>0</v>
      </c>
      <c r="AY149" s="548"/>
      <c r="AZ149" s="549">
        <f>IF($BB$3="４週",AX149/4,IF($BB$3="暦月",'地密通所（100名）'!AX149/('地密通所（100名）'!$BB$8/7),""))</f>
        <v>0</v>
      </c>
      <c r="BA149" s="550"/>
      <c r="BB149" s="467"/>
      <c r="BC149" s="402"/>
      <c r="BD149" s="402"/>
      <c r="BE149" s="402"/>
      <c r="BF149" s="403"/>
    </row>
    <row r="150" spans="2:58" ht="20.25" customHeight="1" x14ac:dyDescent="0.55000000000000004">
      <c r="B150" s="526"/>
      <c r="C150" s="420"/>
      <c r="D150" s="421"/>
      <c r="E150" s="422"/>
      <c r="F150" s="121">
        <f>C148</f>
        <v>0</v>
      </c>
      <c r="G150" s="444"/>
      <c r="H150" s="344"/>
      <c r="I150" s="345"/>
      <c r="J150" s="345"/>
      <c r="K150" s="346"/>
      <c r="L150" s="449"/>
      <c r="M150" s="450"/>
      <c r="N150" s="450"/>
      <c r="O150" s="451"/>
      <c r="P150" s="551" t="s">
        <v>50</v>
      </c>
      <c r="Q150" s="552"/>
      <c r="R150" s="553"/>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28">
        <f>IF($BB$3="４週",SUM(S150:AT150),IF($BB$3="暦月",SUM(S150:AW150),""))</f>
        <v>0</v>
      </c>
      <c r="AY150" s="529"/>
      <c r="AZ150" s="540">
        <f>IF($BB$3="４週",AX150/4,IF($BB$3="暦月",'地密通所（100名）'!AX150/('地密通所（100名）'!$BB$8/7),""))</f>
        <v>0</v>
      </c>
      <c r="BA150" s="541"/>
      <c r="BB150" s="468"/>
      <c r="BC150" s="450"/>
      <c r="BD150" s="450"/>
      <c r="BE150" s="450"/>
      <c r="BF150" s="451"/>
    </row>
    <row r="151" spans="2:58" ht="20.25" customHeight="1" x14ac:dyDescent="0.55000000000000004">
      <c r="B151" s="526">
        <f>B148+1</f>
        <v>44</v>
      </c>
      <c r="C151" s="414"/>
      <c r="D151" s="415"/>
      <c r="E151" s="416"/>
      <c r="F151" s="118"/>
      <c r="G151" s="443"/>
      <c r="H151" s="445"/>
      <c r="I151" s="345"/>
      <c r="J151" s="345"/>
      <c r="K151" s="346"/>
      <c r="L151" s="446"/>
      <c r="M151" s="447"/>
      <c r="N151" s="447"/>
      <c r="O151" s="448"/>
      <c r="P151" s="534" t="s">
        <v>49</v>
      </c>
      <c r="Q151" s="535"/>
      <c r="R151" s="536"/>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36"/>
      <c r="AY151" s="637"/>
      <c r="AZ151" s="638"/>
      <c r="BA151" s="639"/>
      <c r="BB151" s="466"/>
      <c r="BC151" s="447"/>
      <c r="BD151" s="447"/>
      <c r="BE151" s="447"/>
      <c r="BF151" s="448"/>
    </row>
    <row r="152" spans="2:58" ht="20.25" customHeight="1" x14ac:dyDescent="0.55000000000000004">
      <c r="B152" s="526"/>
      <c r="C152" s="417"/>
      <c r="D152" s="418"/>
      <c r="E152" s="419"/>
      <c r="F152" s="92"/>
      <c r="G152" s="340"/>
      <c r="H152" s="344"/>
      <c r="I152" s="345"/>
      <c r="J152" s="345"/>
      <c r="K152" s="346"/>
      <c r="L152" s="401"/>
      <c r="M152" s="402"/>
      <c r="N152" s="402"/>
      <c r="O152" s="403"/>
      <c r="P152" s="544" t="s">
        <v>15</v>
      </c>
      <c r="Q152" s="545"/>
      <c r="R152" s="546"/>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47">
        <f>IF($BB$3="４週",SUM(S152:AT152),IF($BB$3="暦月",SUM(S152:AW152),""))</f>
        <v>0</v>
      </c>
      <c r="AY152" s="548"/>
      <c r="AZ152" s="549">
        <f>IF($BB$3="４週",AX152/4,IF($BB$3="暦月",'地密通所（100名）'!AX152/('地密通所（100名）'!$BB$8/7),""))</f>
        <v>0</v>
      </c>
      <c r="BA152" s="550"/>
      <c r="BB152" s="467"/>
      <c r="BC152" s="402"/>
      <c r="BD152" s="402"/>
      <c r="BE152" s="402"/>
      <c r="BF152" s="403"/>
    </row>
    <row r="153" spans="2:58" ht="20.25" customHeight="1" x14ac:dyDescent="0.55000000000000004">
      <c r="B153" s="526"/>
      <c r="C153" s="420"/>
      <c r="D153" s="421"/>
      <c r="E153" s="422"/>
      <c r="F153" s="121">
        <f>C151</f>
        <v>0</v>
      </c>
      <c r="G153" s="444"/>
      <c r="H153" s="344"/>
      <c r="I153" s="345"/>
      <c r="J153" s="345"/>
      <c r="K153" s="346"/>
      <c r="L153" s="449"/>
      <c r="M153" s="450"/>
      <c r="N153" s="450"/>
      <c r="O153" s="451"/>
      <c r="P153" s="551" t="s">
        <v>50</v>
      </c>
      <c r="Q153" s="552"/>
      <c r="R153" s="553"/>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28">
        <f>IF($BB$3="４週",SUM(S153:AT153),IF($BB$3="暦月",SUM(S153:AW153),""))</f>
        <v>0</v>
      </c>
      <c r="AY153" s="529"/>
      <c r="AZ153" s="540">
        <f>IF($BB$3="４週",AX153/4,IF($BB$3="暦月",'地密通所（100名）'!AX153/('地密通所（100名）'!$BB$8/7),""))</f>
        <v>0</v>
      </c>
      <c r="BA153" s="541"/>
      <c r="BB153" s="468"/>
      <c r="BC153" s="450"/>
      <c r="BD153" s="450"/>
      <c r="BE153" s="450"/>
      <c r="BF153" s="451"/>
    </row>
    <row r="154" spans="2:58" ht="20.25" customHeight="1" x14ac:dyDescent="0.55000000000000004">
      <c r="B154" s="526">
        <f>B151+1</f>
        <v>45</v>
      </c>
      <c r="C154" s="414"/>
      <c r="D154" s="415"/>
      <c r="E154" s="416"/>
      <c r="F154" s="118"/>
      <c r="G154" s="443"/>
      <c r="H154" s="445"/>
      <c r="I154" s="345"/>
      <c r="J154" s="345"/>
      <c r="K154" s="346"/>
      <c r="L154" s="446"/>
      <c r="M154" s="447"/>
      <c r="N154" s="447"/>
      <c r="O154" s="448"/>
      <c r="P154" s="534" t="s">
        <v>49</v>
      </c>
      <c r="Q154" s="535"/>
      <c r="R154" s="536"/>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36"/>
      <c r="AY154" s="637"/>
      <c r="AZ154" s="638"/>
      <c r="BA154" s="639"/>
      <c r="BB154" s="466"/>
      <c r="BC154" s="447"/>
      <c r="BD154" s="447"/>
      <c r="BE154" s="447"/>
      <c r="BF154" s="448"/>
    </row>
    <row r="155" spans="2:58" ht="20.25" customHeight="1" x14ac:dyDescent="0.55000000000000004">
      <c r="B155" s="526"/>
      <c r="C155" s="417"/>
      <c r="D155" s="418"/>
      <c r="E155" s="419"/>
      <c r="F155" s="92"/>
      <c r="G155" s="340"/>
      <c r="H155" s="344"/>
      <c r="I155" s="345"/>
      <c r="J155" s="345"/>
      <c r="K155" s="346"/>
      <c r="L155" s="401"/>
      <c r="M155" s="402"/>
      <c r="N155" s="402"/>
      <c r="O155" s="403"/>
      <c r="P155" s="544" t="s">
        <v>15</v>
      </c>
      <c r="Q155" s="545"/>
      <c r="R155" s="546"/>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47">
        <f>IF($BB$3="４週",SUM(S155:AT155),IF($BB$3="暦月",SUM(S155:AW155),""))</f>
        <v>0</v>
      </c>
      <c r="AY155" s="548"/>
      <c r="AZ155" s="549">
        <f>IF($BB$3="４週",AX155/4,IF($BB$3="暦月",'地密通所（100名）'!AX155/('地密通所（100名）'!$BB$8/7),""))</f>
        <v>0</v>
      </c>
      <c r="BA155" s="550"/>
      <c r="BB155" s="467"/>
      <c r="BC155" s="402"/>
      <c r="BD155" s="402"/>
      <c r="BE155" s="402"/>
      <c r="BF155" s="403"/>
    </row>
    <row r="156" spans="2:58" ht="20.25" customHeight="1" x14ac:dyDescent="0.55000000000000004">
      <c r="B156" s="526"/>
      <c r="C156" s="420"/>
      <c r="D156" s="421"/>
      <c r="E156" s="422"/>
      <c r="F156" s="121">
        <f>C154</f>
        <v>0</v>
      </c>
      <c r="G156" s="444"/>
      <c r="H156" s="344"/>
      <c r="I156" s="345"/>
      <c r="J156" s="345"/>
      <c r="K156" s="346"/>
      <c r="L156" s="449"/>
      <c r="M156" s="450"/>
      <c r="N156" s="450"/>
      <c r="O156" s="451"/>
      <c r="P156" s="551" t="s">
        <v>50</v>
      </c>
      <c r="Q156" s="552"/>
      <c r="R156" s="553"/>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28">
        <f>IF($BB$3="４週",SUM(S156:AT156),IF($BB$3="暦月",SUM(S156:AW156),""))</f>
        <v>0</v>
      </c>
      <c r="AY156" s="529"/>
      <c r="AZ156" s="540">
        <f>IF($BB$3="４週",AX156/4,IF($BB$3="暦月",'地密通所（100名）'!AX156/('地密通所（100名）'!$BB$8/7),""))</f>
        <v>0</v>
      </c>
      <c r="BA156" s="541"/>
      <c r="BB156" s="468"/>
      <c r="BC156" s="450"/>
      <c r="BD156" s="450"/>
      <c r="BE156" s="450"/>
      <c r="BF156" s="451"/>
    </row>
    <row r="157" spans="2:58" ht="20.25" customHeight="1" x14ac:dyDescent="0.55000000000000004">
      <c r="B157" s="526">
        <f>B154+1</f>
        <v>46</v>
      </c>
      <c r="C157" s="414"/>
      <c r="D157" s="415"/>
      <c r="E157" s="416"/>
      <c r="F157" s="118"/>
      <c r="G157" s="443"/>
      <c r="H157" s="445"/>
      <c r="I157" s="345"/>
      <c r="J157" s="345"/>
      <c r="K157" s="346"/>
      <c r="L157" s="446"/>
      <c r="M157" s="447"/>
      <c r="N157" s="447"/>
      <c r="O157" s="448"/>
      <c r="P157" s="534" t="s">
        <v>49</v>
      </c>
      <c r="Q157" s="535"/>
      <c r="R157" s="536"/>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36"/>
      <c r="AY157" s="637"/>
      <c r="AZ157" s="638"/>
      <c r="BA157" s="639"/>
      <c r="BB157" s="466"/>
      <c r="BC157" s="447"/>
      <c r="BD157" s="447"/>
      <c r="BE157" s="447"/>
      <c r="BF157" s="448"/>
    </row>
    <row r="158" spans="2:58" ht="20.25" customHeight="1" x14ac:dyDescent="0.55000000000000004">
      <c r="B158" s="526"/>
      <c r="C158" s="417"/>
      <c r="D158" s="418"/>
      <c r="E158" s="419"/>
      <c r="F158" s="92"/>
      <c r="G158" s="340"/>
      <c r="H158" s="344"/>
      <c r="I158" s="345"/>
      <c r="J158" s="345"/>
      <c r="K158" s="346"/>
      <c r="L158" s="401"/>
      <c r="M158" s="402"/>
      <c r="N158" s="402"/>
      <c r="O158" s="403"/>
      <c r="P158" s="544" t="s">
        <v>15</v>
      </c>
      <c r="Q158" s="545"/>
      <c r="R158" s="546"/>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47">
        <f>IF($BB$3="４週",SUM(S158:AT158),IF($BB$3="暦月",SUM(S158:AW158),""))</f>
        <v>0</v>
      </c>
      <c r="AY158" s="548"/>
      <c r="AZ158" s="549">
        <f>IF($BB$3="４週",AX158/4,IF($BB$3="暦月",'地密通所（100名）'!AX158/('地密通所（100名）'!$BB$8/7),""))</f>
        <v>0</v>
      </c>
      <c r="BA158" s="550"/>
      <c r="BB158" s="467"/>
      <c r="BC158" s="402"/>
      <c r="BD158" s="402"/>
      <c r="BE158" s="402"/>
      <c r="BF158" s="403"/>
    </row>
    <row r="159" spans="2:58" ht="20.25" customHeight="1" x14ac:dyDescent="0.55000000000000004">
      <c r="B159" s="526"/>
      <c r="C159" s="420"/>
      <c r="D159" s="421"/>
      <c r="E159" s="422"/>
      <c r="F159" s="121">
        <f>C157</f>
        <v>0</v>
      </c>
      <c r="G159" s="444"/>
      <c r="H159" s="344"/>
      <c r="I159" s="345"/>
      <c r="J159" s="345"/>
      <c r="K159" s="346"/>
      <c r="L159" s="449"/>
      <c r="M159" s="450"/>
      <c r="N159" s="450"/>
      <c r="O159" s="451"/>
      <c r="P159" s="551" t="s">
        <v>50</v>
      </c>
      <c r="Q159" s="552"/>
      <c r="R159" s="553"/>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28">
        <f>IF($BB$3="４週",SUM(S159:AT159),IF($BB$3="暦月",SUM(S159:AW159),""))</f>
        <v>0</v>
      </c>
      <c r="AY159" s="529"/>
      <c r="AZ159" s="540">
        <f>IF($BB$3="４週",AX159/4,IF($BB$3="暦月",'地密通所（100名）'!AX159/('地密通所（100名）'!$BB$8/7),""))</f>
        <v>0</v>
      </c>
      <c r="BA159" s="541"/>
      <c r="BB159" s="468"/>
      <c r="BC159" s="450"/>
      <c r="BD159" s="450"/>
      <c r="BE159" s="450"/>
      <c r="BF159" s="451"/>
    </row>
    <row r="160" spans="2:58" ht="20.25" customHeight="1" x14ac:dyDescent="0.55000000000000004">
      <c r="B160" s="526">
        <f>B157+1</f>
        <v>47</v>
      </c>
      <c r="C160" s="414"/>
      <c r="D160" s="415"/>
      <c r="E160" s="416"/>
      <c r="F160" s="118"/>
      <c r="G160" s="443"/>
      <c r="H160" s="445"/>
      <c r="I160" s="345"/>
      <c r="J160" s="345"/>
      <c r="K160" s="346"/>
      <c r="L160" s="446"/>
      <c r="M160" s="447"/>
      <c r="N160" s="447"/>
      <c r="O160" s="448"/>
      <c r="P160" s="534" t="s">
        <v>49</v>
      </c>
      <c r="Q160" s="535"/>
      <c r="R160" s="536"/>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36"/>
      <c r="AY160" s="637"/>
      <c r="AZ160" s="638"/>
      <c r="BA160" s="639"/>
      <c r="BB160" s="466"/>
      <c r="BC160" s="447"/>
      <c r="BD160" s="447"/>
      <c r="BE160" s="447"/>
      <c r="BF160" s="448"/>
    </row>
    <row r="161" spans="2:58" ht="20.25" customHeight="1" x14ac:dyDescent="0.55000000000000004">
      <c r="B161" s="526"/>
      <c r="C161" s="417"/>
      <c r="D161" s="418"/>
      <c r="E161" s="419"/>
      <c r="F161" s="92"/>
      <c r="G161" s="340"/>
      <c r="H161" s="344"/>
      <c r="I161" s="345"/>
      <c r="J161" s="345"/>
      <c r="K161" s="346"/>
      <c r="L161" s="401"/>
      <c r="M161" s="402"/>
      <c r="N161" s="402"/>
      <c r="O161" s="403"/>
      <c r="P161" s="544" t="s">
        <v>15</v>
      </c>
      <c r="Q161" s="545"/>
      <c r="R161" s="546"/>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47">
        <f>IF($BB$3="４週",SUM(S161:AT161),IF($BB$3="暦月",SUM(S161:AW161),""))</f>
        <v>0</v>
      </c>
      <c r="AY161" s="548"/>
      <c r="AZ161" s="549">
        <f>IF($BB$3="４週",AX161/4,IF($BB$3="暦月",'地密通所（100名）'!AX161/('地密通所（100名）'!$BB$8/7),""))</f>
        <v>0</v>
      </c>
      <c r="BA161" s="550"/>
      <c r="BB161" s="467"/>
      <c r="BC161" s="402"/>
      <c r="BD161" s="402"/>
      <c r="BE161" s="402"/>
      <c r="BF161" s="403"/>
    </row>
    <row r="162" spans="2:58" ht="20.25" customHeight="1" x14ac:dyDescent="0.55000000000000004">
      <c r="B162" s="526"/>
      <c r="C162" s="420"/>
      <c r="D162" s="421"/>
      <c r="E162" s="422"/>
      <c r="F162" s="121">
        <f>C160</f>
        <v>0</v>
      </c>
      <c r="G162" s="444"/>
      <c r="H162" s="344"/>
      <c r="I162" s="345"/>
      <c r="J162" s="345"/>
      <c r="K162" s="346"/>
      <c r="L162" s="449"/>
      <c r="M162" s="450"/>
      <c r="N162" s="450"/>
      <c r="O162" s="451"/>
      <c r="P162" s="551" t="s">
        <v>50</v>
      </c>
      <c r="Q162" s="552"/>
      <c r="R162" s="553"/>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28">
        <f>IF($BB$3="４週",SUM(S162:AT162),IF($BB$3="暦月",SUM(S162:AW162),""))</f>
        <v>0</v>
      </c>
      <c r="AY162" s="529"/>
      <c r="AZ162" s="540">
        <f>IF($BB$3="４週",AX162/4,IF($BB$3="暦月",'地密通所（100名）'!AX162/('地密通所（100名）'!$BB$8/7),""))</f>
        <v>0</v>
      </c>
      <c r="BA162" s="541"/>
      <c r="BB162" s="468"/>
      <c r="BC162" s="450"/>
      <c r="BD162" s="450"/>
      <c r="BE162" s="450"/>
      <c r="BF162" s="451"/>
    </row>
    <row r="163" spans="2:58" ht="20.25" customHeight="1" x14ac:dyDescent="0.55000000000000004">
      <c r="B163" s="526">
        <f>B160+1</f>
        <v>48</v>
      </c>
      <c r="C163" s="414"/>
      <c r="D163" s="415"/>
      <c r="E163" s="416"/>
      <c r="F163" s="118"/>
      <c r="G163" s="443"/>
      <c r="H163" s="445"/>
      <c r="I163" s="345"/>
      <c r="J163" s="345"/>
      <c r="K163" s="346"/>
      <c r="L163" s="446"/>
      <c r="M163" s="447"/>
      <c r="N163" s="447"/>
      <c r="O163" s="448"/>
      <c r="P163" s="534" t="s">
        <v>49</v>
      </c>
      <c r="Q163" s="535"/>
      <c r="R163" s="536"/>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36"/>
      <c r="AY163" s="637"/>
      <c r="AZ163" s="638"/>
      <c r="BA163" s="639"/>
      <c r="BB163" s="466"/>
      <c r="BC163" s="447"/>
      <c r="BD163" s="447"/>
      <c r="BE163" s="447"/>
      <c r="BF163" s="448"/>
    </row>
    <row r="164" spans="2:58" ht="20.25" customHeight="1" x14ac:dyDescent="0.55000000000000004">
      <c r="B164" s="526"/>
      <c r="C164" s="417"/>
      <c r="D164" s="418"/>
      <c r="E164" s="419"/>
      <c r="F164" s="92"/>
      <c r="G164" s="340"/>
      <c r="H164" s="344"/>
      <c r="I164" s="345"/>
      <c r="J164" s="345"/>
      <c r="K164" s="346"/>
      <c r="L164" s="401"/>
      <c r="M164" s="402"/>
      <c r="N164" s="402"/>
      <c r="O164" s="403"/>
      <c r="P164" s="544" t="s">
        <v>15</v>
      </c>
      <c r="Q164" s="545"/>
      <c r="R164" s="546"/>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47">
        <f>IF($BB$3="４週",SUM(S164:AT164),IF($BB$3="暦月",SUM(S164:AW164),""))</f>
        <v>0</v>
      </c>
      <c r="AY164" s="548"/>
      <c r="AZ164" s="549">
        <f>IF($BB$3="４週",AX164/4,IF($BB$3="暦月",'地密通所（100名）'!AX164/('地密通所（100名）'!$BB$8/7),""))</f>
        <v>0</v>
      </c>
      <c r="BA164" s="550"/>
      <c r="BB164" s="467"/>
      <c r="BC164" s="402"/>
      <c r="BD164" s="402"/>
      <c r="BE164" s="402"/>
      <c r="BF164" s="403"/>
    </row>
    <row r="165" spans="2:58" ht="20.25" customHeight="1" x14ac:dyDescent="0.55000000000000004">
      <c r="B165" s="526"/>
      <c r="C165" s="420"/>
      <c r="D165" s="421"/>
      <c r="E165" s="422"/>
      <c r="F165" s="121">
        <f>C163</f>
        <v>0</v>
      </c>
      <c r="G165" s="444"/>
      <c r="H165" s="344"/>
      <c r="I165" s="345"/>
      <c r="J165" s="345"/>
      <c r="K165" s="346"/>
      <c r="L165" s="449"/>
      <c r="M165" s="450"/>
      <c r="N165" s="450"/>
      <c r="O165" s="451"/>
      <c r="P165" s="551" t="s">
        <v>50</v>
      </c>
      <c r="Q165" s="552"/>
      <c r="R165" s="553"/>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28">
        <f>IF($BB$3="４週",SUM(S165:AT165),IF($BB$3="暦月",SUM(S165:AW165),""))</f>
        <v>0</v>
      </c>
      <c r="AY165" s="529"/>
      <c r="AZ165" s="540">
        <f>IF($BB$3="４週",AX165/4,IF($BB$3="暦月",'地密通所（100名）'!AX165/('地密通所（100名）'!$BB$8/7),""))</f>
        <v>0</v>
      </c>
      <c r="BA165" s="541"/>
      <c r="BB165" s="468"/>
      <c r="BC165" s="450"/>
      <c r="BD165" s="450"/>
      <c r="BE165" s="450"/>
      <c r="BF165" s="451"/>
    </row>
    <row r="166" spans="2:58" ht="20.25" customHeight="1" x14ac:dyDescent="0.55000000000000004">
      <c r="B166" s="526">
        <f>B163+1</f>
        <v>49</v>
      </c>
      <c r="C166" s="414"/>
      <c r="D166" s="415"/>
      <c r="E166" s="416"/>
      <c r="F166" s="118"/>
      <c r="G166" s="443"/>
      <c r="H166" s="445"/>
      <c r="I166" s="345"/>
      <c r="J166" s="345"/>
      <c r="K166" s="346"/>
      <c r="L166" s="446"/>
      <c r="M166" s="447"/>
      <c r="N166" s="447"/>
      <c r="O166" s="448"/>
      <c r="P166" s="534" t="s">
        <v>49</v>
      </c>
      <c r="Q166" s="535"/>
      <c r="R166" s="536"/>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36"/>
      <c r="AY166" s="637"/>
      <c r="AZ166" s="638"/>
      <c r="BA166" s="639"/>
      <c r="BB166" s="466"/>
      <c r="BC166" s="447"/>
      <c r="BD166" s="447"/>
      <c r="BE166" s="447"/>
      <c r="BF166" s="448"/>
    </row>
    <row r="167" spans="2:58" ht="20.25" customHeight="1" x14ac:dyDescent="0.55000000000000004">
      <c r="B167" s="526"/>
      <c r="C167" s="417"/>
      <c r="D167" s="418"/>
      <c r="E167" s="419"/>
      <c r="F167" s="92"/>
      <c r="G167" s="340"/>
      <c r="H167" s="344"/>
      <c r="I167" s="345"/>
      <c r="J167" s="345"/>
      <c r="K167" s="346"/>
      <c r="L167" s="401"/>
      <c r="M167" s="402"/>
      <c r="N167" s="402"/>
      <c r="O167" s="403"/>
      <c r="P167" s="544" t="s">
        <v>15</v>
      </c>
      <c r="Q167" s="545"/>
      <c r="R167" s="546"/>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47">
        <f>IF($BB$3="４週",SUM(S167:AT167),IF($BB$3="暦月",SUM(S167:AW167),""))</f>
        <v>0</v>
      </c>
      <c r="AY167" s="548"/>
      <c r="AZ167" s="549">
        <f>IF($BB$3="４週",AX167/4,IF($BB$3="暦月",'地密通所（100名）'!AX167/('地密通所（100名）'!$BB$8/7),""))</f>
        <v>0</v>
      </c>
      <c r="BA167" s="550"/>
      <c r="BB167" s="467"/>
      <c r="BC167" s="402"/>
      <c r="BD167" s="402"/>
      <c r="BE167" s="402"/>
      <c r="BF167" s="403"/>
    </row>
    <row r="168" spans="2:58" ht="20.25" customHeight="1" x14ac:dyDescent="0.55000000000000004">
      <c r="B168" s="526"/>
      <c r="C168" s="420"/>
      <c r="D168" s="421"/>
      <c r="E168" s="422"/>
      <c r="F168" s="121">
        <f>C166</f>
        <v>0</v>
      </c>
      <c r="G168" s="444"/>
      <c r="H168" s="344"/>
      <c r="I168" s="345"/>
      <c r="J168" s="345"/>
      <c r="K168" s="346"/>
      <c r="L168" s="449"/>
      <c r="M168" s="450"/>
      <c r="N168" s="450"/>
      <c r="O168" s="451"/>
      <c r="P168" s="551" t="s">
        <v>50</v>
      </c>
      <c r="Q168" s="552"/>
      <c r="R168" s="553"/>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28">
        <f>IF($BB$3="４週",SUM(S168:AT168),IF($BB$3="暦月",SUM(S168:AW168),""))</f>
        <v>0</v>
      </c>
      <c r="AY168" s="529"/>
      <c r="AZ168" s="540">
        <f>IF($BB$3="４週",AX168/4,IF($BB$3="暦月",'地密通所（100名）'!AX168/('地密通所（100名）'!$BB$8/7),""))</f>
        <v>0</v>
      </c>
      <c r="BA168" s="541"/>
      <c r="BB168" s="468"/>
      <c r="BC168" s="450"/>
      <c r="BD168" s="450"/>
      <c r="BE168" s="450"/>
      <c r="BF168" s="451"/>
    </row>
    <row r="169" spans="2:58" ht="20.25" customHeight="1" x14ac:dyDescent="0.55000000000000004">
      <c r="B169" s="526">
        <f>B166+1</f>
        <v>50</v>
      </c>
      <c r="C169" s="414"/>
      <c r="D169" s="415"/>
      <c r="E169" s="416"/>
      <c r="F169" s="118"/>
      <c r="G169" s="443"/>
      <c r="H169" s="445"/>
      <c r="I169" s="345"/>
      <c r="J169" s="345"/>
      <c r="K169" s="346"/>
      <c r="L169" s="446"/>
      <c r="M169" s="447"/>
      <c r="N169" s="447"/>
      <c r="O169" s="448"/>
      <c r="P169" s="534" t="s">
        <v>49</v>
      </c>
      <c r="Q169" s="535"/>
      <c r="R169" s="536"/>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36"/>
      <c r="AY169" s="637"/>
      <c r="AZ169" s="638"/>
      <c r="BA169" s="639"/>
      <c r="BB169" s="466"/>
      <c r="BC169" s="447"/>
      <c r="BD169" s="447"/>
      <c r="BE169" s="447"/>
      <c r="BF169" s="448"/>
    </row>
    <row r="170" spans="2:58" ht="20.25" customHeight="1" x14ac:dyDescent="0.55000000000000004">
      <c r="B170" s="526"/>
      <c r="C170" s="417"/>
      <c r="D170" s="418"/>
      <c r="E170" s="419"/>
      <c r="F170" s="92"/>
      <c r="G170" s="340"/>
      <c r="H170" s="344"/>
      <c r="I170" s="345"/>
      <c r="J170" s="345"/>
      <c r="K170" s="346"/>
      <c r="L170" s="401"/>
      <c r="M170" s="402"/>
      <c r="N170" s="402"/>
      <c r="O170" s="403"/>
      <c r="P170" s="544" t="s">
        <v>15</v>
      </c>
      <c r="Q170" s="545"/>
      <c r="R170" s="546"/>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47">
        <f>IF($BB$3="４週",SUM(S170:AT170),IF($BB$3="暦月",SUM(S170:AW170),""))</f>
        <v>0</v>
      </c>
      <c r="AY170" s="548"/>
      <c r="AZ170" s="549">
        <f>IF($BB$3="４週",AX170/4,IF($BB$3="暦月",'地密通所（100名）'!AX170/('地密通所（100名）'!$BB$8/7),""))</f>
        <v>0</v>
      </c>
      <c r="BA170" s="550"/>
      <c r="BB170" s="467"/>
      <c r="BC170" s="402"/>
      <c r="BD170" s="402"/>
      <c r="BE170" s="402"/>
      <c r="BF170" s="403"/>
    </row>
    <row r="171" spans="2:58" ht="20.25" customHeight="1" x14ac:dyDescent="0.55000000000000004">
      <c r="B171" s="526"/>
      <c r="C171" s="420"/>
      <c r="D171" s="421"/>
      <c r="E171" s="422"/>
      <c r="F171" s="121">
        <f>C169</f>
        <v>0</v>
      </c>
      <c r="G171" s="444"/>
      <c r="H171" s="344"/>
      <c r="I171" s="345"/>
      <c r="J171" s="345"/>
      <c r="K171" s="346"/>
      <c r="L171" s="449"/>
      <c r="M171" s="450"/>
      <c r="N171" s="450"/>
      <c r="O171" s="451"/>
      <c r="P171" s="551" t="s">
        <v>50</v>
      </c>
      <c r="Q171" s="552"/>
      <c r="R171" s="553"/>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28">
        <f>IF($BB$3="４週",SUM(S171:AT171),IF($BB$3="暦月",SUM(S171:AW171),""))</f>
        <v>0</v>
      </c>
      <c r="AY171" s="529"/>
      <c r="AZ171" s="540">
        <f>IF($BB$3="４週",AX171/4,IF($BB$3="暦月",'地密通所（100名）'!AX171/('地密通所（100名）'!$BB$8/7),""))</f>
        <v>0</v>
      </c>
      <c r="BA171" s="541"/>
      <c r="BB171" s="468"/>
      <c r="BC171" s="450"/>
      <c r="BD171" s="450"/>
      <c r="BE171" s="450"/>
      <c r="BF171" s="451"/>
    </row>
    <row r="172" spans="2:58" ht="20.25" customHeight="1" x14ac:dyDescent="0.55000000000000004">
      <c r="B172" s="526">
        <f>B169+1</f>
        <v>51</v>
      </c>
      <c r="C172" s="414"/>
      <c r="D172" s="415"/>
      <c r="E172" s="416"/>
      <c r="F172" s="118"/>
      <c r="G172" s="443"/>
      <c r="H172" s="445"/>
      <c r="I172" s="345"/>
      <c r="J172" s="345"/>
      <c r="K172" s="346"/>
      <c r="L172" s="446"/>
      <c r="M172" s="447"/>
      <c r="N172" s="447"/>
      <c r="O172" s="448"/>
      <c r="P172" s="534" t="s">
        <v>49</v>
      </c>
      <c r="Q172" s="535"/>
      <c r="R172" s="536"/>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36"/>
      <c r="AY172" s="637"/>
      <c r="AZ172" s="638"/>
      <c r="BA172" s="639"/>
      <c r="BB172" s="466"/>
      <c r="BC172" s="447"/>
      <c r="BD172" s="447"/>
      <c r="BE172" s="447"/>
      <c r="BF172" s="448"/>
    </row>
    <row r="173" spans="2:58" ht="20.25" customHeight="1" x14ac:dyDescent="0.55000000000000004">
      <c r="B173" s="526"/>
      <c r="C173" s="417"/>
      <c r="D173" s="418"/>
      <c r="E173" s="419"/>
      <c r="F173" s="92"/>
      <c r="G173" s="340"/>
      <c r="H173" s="344"/>
      <c r="I173" s="345"/>
      <c r="J173" s="345"/>
      <c r="K173" s="346"/>
      <c r="L173" s="401"/>
      <c r="M173" s="402"/>
      <c r="N173" s="402"/>
      <c r="O173" s="403"/>
      <c r="P173" s="544" t="s">
        <v>15</v>
      </c>
      <c r="Q173" s="545"/>
      <c r="R173" s="546"/>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47">
        <f>IF($BB$3="４週",SUM(S173:AT173),IF($BB$3="暦月",SUM(S173:AW173),""))</f>
        <v>0</v>
      </c>
      <c r="AY173" s="548"/>
      <c r="AZ173" s="549">
        <f>IF($BB$3="４週",AX173/4,IF($BB$3="暦月",'地密通所（100名）'!AX173/('地密通所（100名）'!$BB$8/7),""))</f>
        <v>0</v>
      </c>
      <c r="BA173" s="550"/>
      <c r="BB173" s="467"/>
      <c r="BC173" s="402"/>
      <c r="BD173" s="402"/>
      <c r="BE173" s="402"/>
      <c r="BF173" s="403"/>
    </row>
    <row r="174" spans="2:58" ht="20.25" customHeight="1" x14ac:dyDescent="0.55000000000000004">
      <c r="B174" s="526"/>
      <c r="C174" s="420"/>
      <c r="D174" s="421"/>
      <c r="E174" s="422"/>
      <c r="F174" s="121">
        <f>C172</f>
        <v>0</v>
      </c>
      <c r="G174" s="444"/>
      <c r="H174" s="344"/>
      <c r="I174" s="345"/>
      <c r="J174" s="345"/>
      <c r="K174" s="346"/>
      <c r="L174" s="449"/>
      <c r="M174" s="450"/>
      <c r="N174" s="450"/>
      <c r="O174" s="451"/>
      <c r="P174" s="551" t="s">
        <v>50</v>
      </c>
      <c r="Q174" s="552"/>
      <c r="R174" s="553"/>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28">
        <f>IF($BB$3="４週",SUM(S174:AT174),IF($BB$3="暦月",SUM(S174:AW174),""))</f>
        <v>0</v>
      </c>
      <c r="AY174" s="529"/>
      <c r="AZ174" s="540">
        <f>IF($BB$3="４週",AX174/4,IF($BB$3="暦月",'地密通所（100名）'!AX174/('地密通所（100名）'!$BB$8/7),""))</f>
        <v>0</v>
      </c>
      <c r="BA174" s="541"/>
      <c r="BB174" s="468"/>
      <c r="BC174" s="450"/>
      <c r="BD174" s="450"/>
      <c r="BE174" s="450"/>
      <c r="BF174" s="451"/>
    </row>
    <row r="175" spans="2:58" ht="20.25" customHeight="1" x14ac:dyDescent="0.55000000000000004">
      <c r="B175" s="526">
        <f>B172+1</f>
        <v>52</v>
      </c>
      <c r="C175" s="414"/>
      <c r="D175" s="415"/>
      <c r="E175" s="416"/>
      <c r="F175" s="118"/>
      <c r="G175" s="443"/>
      <c r="H175" s="445"/>
      <c r="I175" s="345"/>
      <c r="J175" s="345"/>
      <c r="K175" s="346"/>
      <c r="L175" s="446"/>
      <c r="M175" s="447"/>
      <c r="N175" s="447"/>
      <c r="O175" s="448"/>
      <c r="P175" s="534" t="s">
        <v>49</v>
      </c>
      <c r="Q175" s="535"/>
      <c r="R175" s="536"/>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36"/>
      <c r="AY175" s="637"/>
      <c r="AZ175" s="638"/>
      <c r="BA175" s="639"/>
      <c r="BB175" s="466"/>
      <c r="BC175" s="447"/>
      <c r="BD175" s="447"/>
      <c r="BE175" s="447"/>
      <c r="BF175" s="448"/>
    </row>
    <row r="176" spans="2:58" ht="20.25" customHeight="1" x14ac:dyDescent="0.55000000000000004">
      <c r="B176" s="526"/>
      <c r="C176" s="417"/>
      <c r="D176" s="418"/>
      <c r="E176" s="419"/>
      <c r="F176" s="92"/>
      <c r="G176" s="340"/>
      <c r="H176" s="344"/>
      <c r="I176" s="345"/>
      <c r="J176" s="345"/>
      <c r="K176" s="346"/>
      <c r="L176" s="401"/>
      <c r="M176" s="402"/>
      <c r="N176" s="402"/>
      <c r="O176" s="403"/>
      <c r="P176" s="544" t="s">
        <v>15</v>
      </c>
      <c r="Q176" s="545"/>
      <c r="R176" s="546"/>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47">
        <f>IF($BB$3="４週",SUM(S176:AT176),IF($BB$3="暦月",SUM(S176:AW176),""))</f>
        <v>0</v>
      </c>
      <c r="AY176" s="548"/>
      <c r="AZ176" s="549">
        <f>IF($BB$3="４週",AX176/4,IF($BB$3="暦月",'地密通所（100名）'!AX176/('地密通所（100名）'!$BB$8/7),""))</f>
        <v>0</v>
      </c>
      <c r="BA176" s="550"/>
      <c r="BB176" s="467"/>
      <c r="BC176" s="402"/>
      <c r="BD176" s="402"/>
      <c r="BE176" s="402"/>
      <c r="BF176" s="403"/>
    </row>
    <row r="177" spans="2:58" ht="20.25" customHeight="1" x14ac:dyDescent="0.55000000000000004">
      <c r="B177" s="526"/>
      <c r="C177" s="420"/>
      <c r="D177" s="421"/>
      <c r="E177" s="422"/>
      <c r="F177" s="121">
        <f>C175</f>
        <v>0</v>
      </c>
      <c r="G177" s="444"/>
      <c r="H177" s="344"/>
      <c r="I177" s="345"/>
      <c r="J177" s="345"/>
      <c r="K177" s="346"/>
      <c r="L177" s="449"/>
      <c r="M177" s="450"/>
      <c r="N177" s="450"/>
      <c r="O177" s="451"/>
      <c r="P177" s="551" t="s">
        <v>50</v>
      </c>
      <c r="Q177" s="552"/>
      <c r="R177" s="553"/>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28">
        <f>IF($BB$3="４週",SUM(S177:AT177),IF($BB$3="暦月",SUM(S177:AW177),""))</f>
        <v>0</v>
      </c>
      <c r="AY177" s="529"/>
      <c r="AZ177" s="540">
        <f>IF($BB$3="４週",AX177/4,IF($BB$3="暦月",'地密通所（100名）'!AX177/('地密通所（100名）'!$BB$8/7),""))</f>
        <v>0</v>
      </c>
      <c r="BA177" s="541"/>
      <c r="BB177" s="468"/>
      <c r="BC177" s="450"/>
      <c r="BD177" s="450"/>
      <c r="BE177" s="450"/>
      <c r="BF177" s="451"/>
    </row>
    <row r="178" spans="2:58" ht="20.25" customHeight="1" x14ac:dyDescent="0.55000000000000004">
      <c r="B178" s="526">
        <f>B175+1</f>
        <v>53</v>
      </c>
      <c r="C178" s="414"/>
      <c r="D178" s="415"/>
      <c r="E178" s="416"/>
      <c r="F178" s="118"/>
      <c r="G178" s="443"/>
      <c r="H178" s="445"/>
      <c r="I178" s="345"/>
      <c r="J178" s="345"/>
      <c r="K178" s="346"/>
      <c r="L178" s="446"/>
      <c r="M178" s="447"/>
      <c r="N178" s="447"/>
      <c r="O178" s="448"/>
      <c r="P178" s="534" t="s">
        <v>49</v>
      </c>
      <c r="Q178" s="535"/>
      <c r="R178" s="536"/>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36"/>
      <c r="AY178" s="637"/>
      <c r="AZ178" s="638"/>
      <c r="BA178" s="639"/>
      <c r="BB178" s="466"/>
      <c r="BC178" s="447"/>
      <c r="BD178" s="447"/>
      <c r="BE178" s="447"/>
      <c r="BF178" s="448"/>
    </row>
    <row r="179" spans="2:58" ht="20.25" customHeight="1" x14ac:dyDescent="0.55000000000000004">
      <c r="B179" s="526"/>
      <c r="C179" s="417"/>
      <c r="D179" s="418"/>
      <c r="E179" s="419"/>
      <c r="F179" s="92"/>
      <c r="G179" s="340"/>
      <c r="H179" s="344"/>
      <c r="I179" s="345"/>
      <c r="J179" s="345"/>
      <c r="K179" s="346"/>
      <c r="L179" s="401"/>
      <c r="M179" s="402"/>
      <c r="N179" s="402"/>
      <c r="O179" s="403"/>
      <c r="P179" s="544" t="s">
        <v>15</v>
      </c>
      <c r="Q179" s="545"/>
      <c r="R179" s="546"/>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47">
        <f>IF($BB$3="４週",SUM(S179:AT179),IF($BB$3="暦月",SUM(S179:AW179),""))</f>
        <v>0</v>
      </c>
      <c r="AY179" s="548"/>
      <c r="AZ179" s="549">
        <f>IF($BB$3="４週",AX179/4,IF($BB$3="暦月",'地密通所（100名）'!AX179/('地密通所（100名）'!$BB$8/7),""))</f>
        <v>0</v>
      </c>
      <c r="BA179" s="550"/>
      <c r="BB179" s="467"/>
      <c r="BC179" s="402"/>
      <c r="BD179" s="402"/>
      <c r="BE179" s="402"/>
      <c r="BF179" s="403"/>
    </row>
    <row r="180" spans="2:58" ht="20.25" customHeight="1" x14ac:dyDescent="0.55000000000000004">
      <c r="B180" s="526"/>
      <c r="C180" s="420"/>
      <c r="D180" s="421"/>
      <c r="E180" s="422"/>
      <c r="F180" s="121">
        <f>C178</f>
        <v>0</v>
      </c>
      <c r="G180" s="444"/>
      <c r="H180" s="344"/>
      <c r="I180" s="345"/>
      <c r="J180" s="345"/>
      <c r="K180" s="346"/>
      <c r="L180" s="449"/>
      <c r="M180" s="450"/>
      <c r="N180" s="450"/>
      <c r="O180" s="451"/>
      <c r="P180" s="551" t="s">
        <v>50</v>
      </c>
      <c r="Q180" s="552"/>
      <c r="R180" s="553"/>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28">
        <f>IF($BB$3="４週",SUM(S180:AT180),IF($BB$3="暦月",SUM(S180:AW180),""))</f>
        <v>0</v>
      </c>
      <c r="AY180" s="529"/>
      <c r="AZ180" s="540">
        <f>IF($BB$3="４週",AX180/4,IF($BB$3="暦月",'地密通所（100名）'!AX180/('地密通所（100名）'!$BB$8/7),""))</f>
        <v>0</v>
      </c>
      <c r="BA180" s="541"/>
      <c r="BB180" s="468"/>
      <c r="BC180" s="450"/>
      <c r="BD180" s="450"/>
      <c r="BE180" s="450"/>
      <c r="BF180" s="451"/>
    </row>
    <row r="181" spans="2:58" ht="20.25" customHeight="1" x14ac:dyDescent="0.55000000000000004">
      <c r="B181" s="526">
        <f>B178+1</f>
        <v>54</v>
      </c>
      <c r="C181" s="414"/>
      <c r="D181" s="415"/>
      <c r="E181" s="416"/>
      <c r="F181" s="118"/>
      <c r="G181" s="443"/>
      <c r="H181" s="445"/>
      <c r="I181" s="345"/>
      <c r="J181" s="345"/>
      <c r="K181" s="346"/>
      <c r="L181" s="446"/>
      <c r="M181" s="447"/>
      <c r="N181" s="447"/>
      <c r="O181" s="448"/>
      <c r="P181" s="534" t="s">
        <v>49</v>
      </c>
      <c r="Q181" s="535"/>
      <c r="R181" s="536"/>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36"/>
      <c r="AY181" s="637"/>
      <c r="AZ181" s="638"/>
      <c r="BA181" s="639"/>
      <c r="BB181" s="466"/>
      <c r="BC181" s="447"/>
      <c r="BD181" s="447"/>
      <c r="BE181" s="447"/>
      <c r="BF181" s="448"/>
    </row>
    <row r="182" spans="2:58" ht="20.25" customHeight="1" x14ac:dyDescent="0.55000000000000004">
      <c r="B182" s="526"/>
      <c r="C182" s="417"/>
      <c r="D182" s="418"/>
      <c r="E182" s="419"/>
      <c r="F182" s="92"/>
      <c r="G182" s="340"/>
      <c r="H182" s="344"/>
      <c r="I182" s="345"/>
      <c r="J182" s="345"/>
      <c r="K182" s="346"/>
      <c r="L182" s="401"/>
      <c r="M182" s="402"/>
      <c r="N182" s="402"/>
      <c r="O182" s="403"/>
      <c r="P182" s="544" t="s">
        <v>15</v>
      </c>
      <c r="Q182" s="545"/>
      <c r="R182" s="546"/>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47">
        <f>IF($BB$3="４週",SUM(S182:AT182),IF($BB$3="暦月",SUM(S182:AW182),""))</f>
        <v>0</v>
      </c>
      <c r="AY182" s="548"/>
      <c r="AZ182" s="549">
        <f>IF($BB$3="４週",AX182/4,IF($BB$3="暦月",'地密通所（100名）'!AX182/('地密通所（100名）'!$BB$8/7),""))</f>
        <v>0</v>
      </c>
      <c r="BA182" s="550"/>
      <c r="BB182" s="467"/>
      <c r="BC182" s="402"/>
      <c r="BD182" s="402"/>
      <c r="BE182" s="402"/>
      <c r="BF182" s="403"/>
    </row>
    <row r="183" spans="2:58" ht="20.25" customHeight="1" x14ac:dyDescent="0.55000000000000004">
      <c r="B183" s="526"/>
      <c r="C183" s="420"/>
      <c r="D183" s="421"/>
      <c r="E183" s="422"/>
      <c r="F183" s="121">
        <f>C181</f>
        <v>0</v>
      </c>
      <c r="G183" s="444"/>
      <c r="H183" s="344"/>
      <c r="I183" s="345"/>
      <c r="J183" s="345"/>
      <c r="K183" s="346"/>
      <c r="L183" s="449"/>
      <c r="M183" s="450"/>
      <c r="N183" s="450"/>
      <c r="O183" s="451"/>
      <c r="P183" s="551" t="s">
        <v>50</v>
      </c>
      <c r="Q183" s="552"/>
      <c r="R183" s="553"/>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28">
        <f>IF($BB$3="４週",SUM(S183:AT183),IF($BB$3="暦月",SUM(S183:AW183),""))</f>
        <v>0</v>
      </c>
      <c r="AY183" s="529"/>
      <c r="AZ183" s="540">
        <f>IF($BB$3="４週",AX183/4,IF($BB$3="暦月",'地密通所（100名）'!AX183/('地密通所（100名）'!$BB$8/7),""))</f>
        <v>0</v>
      </c>
      <c r="BA183" s="541"/>
      <c r="BB183" s="468"/>
      <c r="BC183" s="450"/>
      <c r="BD183" s="450"/>
      <c r="BE183" s="450"/>
      <c r="BF183" s="451"/>
    </row>
    <row r="184" spans="2:58" ht="20.25" customHeight="1" x14ac:dyDescent="0.55000000000000004">
      <c r="B184" s="526">
        <f>B181+1</f>
        <v>55</v>
      </c>
      <c r="C184" s="414"/>
      <c r="D184" s="415"/>
      <c r="E184" s="416"/>
      <c r="F184" s="118"/>
      <c r="G184" s="443"/>
      <c r="H184" s="445"/>
      <c r="I184" s="345"/>
      <c r="J184" s="345"/>
      <c r="K184" s="346"/>
      <c r="L184" s="446"/>
      <c r="M184" s="447"/>
      <c r="N184" s="447"/>
      <c r="O184" s="448"/>
      <c r="P184" s="534" t="s">
        <v>49</v>
      </c>
      <c r="Q184" s="535"/>
      <c r="R184" s="536"/>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36"/>
      <c r="AY184" s="637"/>
      <c r="AZ184" s="638"/>
      <c r="BA184" s="639"/>
      <c r="BB184" s="466"/>
      <c r="BC184" s="447"/>
      <c r="BD184" s="447"/>
      <c r="BE184" s="447"/>
      <c r="BF184" s="448"/>
    </row>
    <row r="185" spans="2:58" ht="20.25" customHeight="1" x14ac:dyDescent="0.55000000000000004">
      <c r="B185" s="526"/>
      <c r="C185" s="417"/>
      <c r="D185" s="418"/>
      <c r="E185" s="419"/>
      <c r="F185" s="92"/>
      <c r="G185" s="340"/>
      <c r="H185" s="344"/>
      <c r="I185" s="345"/>
      <c r="J185" s="345"/>
      <c r="K185" s="346"/>
      <c r="L185" s="401"/>
      <c r="M185" s="402"/>
      <c r="N185" s="402"/>
      <c r="O185" s="403"/>
      <c r="P185" s="544" t="s">
        <v>15</v>
      </c>
      <c r="Q185" s="545"/>
      <c r="R185" s="546"/>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47">
        <f>IF($BB$3="４週",SUM(S185:AT185),IF($BB$3="暦月",SUM(S185:AW185),""))</f>
        <v>0</v>
      </c>
      <c r="AY185" s="548"/>
      <c r="AZ185" s="549">
        <f>IF($BB$3="４週",AX185/4,IF($BB$3="暦月",'地密通所（100名）'!AX185/('地密通所（100名）'!$BB$8/7),""))</f>
        <v>0</v>
      </c>
      <c r="BA185" s="550"/>
      <c r="BB185" s="467"/>
      <c r="BC185" s="402"/>
      <c r="BD185" s="402"/>
      <c r="BE185" s="402"/>
      <c r="BF185" s="403"/>
    </row>
    <row r="186" spans="2:58" ht="20.25" customHeight="1" x14ac:dyDescent="0.55000000000000004">
      <c r="B186" s="526"/>
      <c r="C186" s="420"/>
      <c r="D186" s="421"/>
      <c r="E186" s="422"/>
      <c r="F186" s="121">
        <f>C184</f>
        <v>0</v>
      </c>
      <c r="G186" s="444"/>
      <c r="H186" s="344"/>
      <c r="I186" s="345"/>
      <c r="J186" s="345"/>
      <c r="K186" s="346"/>
      <c r="L186" s="449"/>
      <c r="M186" s="450"/>
      <c r="N186" s="450"/>
      <c r="O186" s="451"/>
      <c r="P186" s="551" t="s">
        <v>50</v>
      </c>
      <c r="Q186" s="552"/>
      <c r="R186" s="553"/>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28">
        <f>IF($BB$3="４週",SUM(S186:AT186),IF($BB$3="暦月",SUM(S186:AW186),""))</f>
        <v>0</v>
      </c>
      <c r="AY186" s="529"/>
      <c r="AZ186" s="540">
        <f>IF($BB$3="４週",AX186/4,IF($BB$3="暦月",'地密通所（100名）'!AX186/('地密通所（100名）'!$BB$8/7),""))</f>
        <v>0</v>
      </c>
      <c r="BA186" s="541"/>
      <c r="BB186" s="468"/>
      <c r="BC186" s="450"/>
      <c r="BD186" s="450"/>
      <c r="BE186" s="450"/>
      <c r="BF186" s="451"/>
    </row>
    <row r="187" spans="2:58" ht="20.25" customHeight="1" x14ac:dyDescent="0.55000000000000004">
      <c r="B187" s="526">
        <f>B184+1</f>
        <v>56</v>
      </c>
      <c r="C187" s="414"/>
      <c r="D187" s="415"/>
      <c r="E187" s="416"/>
      <c r="F187" s="118"/>
      <c r="G187" s="443"/>
      <c r="H187" s="445"/>
      <c r="I187" s="345"/>
      <c r="J187" s="345"/>
      <c r="K187" s="346"/>
      <c r="L187" s="446"/>
      <c r="M187" s="447"/>
      <c r="N187" s="447"/>
      <c r="O187" s="448"/>
      <c r="P187" s="534" t="s">
        <v>49</v>
      </c>
      <c r="Q187" s="535"/>
      <c r="R187" s="536"/>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36"/>
      <c r="AY187" s="637"/>
      <c r="AZ187" s="638"/>
      <c r="BA187" s="639"/>
      <c r="BB187" s="466"/>
      <c r="BC187" s="447"/>
      <c r="BD187" s="447"/>
      <c r="BE187" s="447"/>
      <c r="BF187" s="448"/>
    </row>
    <row r="188" spans="2:58" ht="20.25" customHeight="1" x14ac:dyDescent="0.55000000000000004">
      <c r="B188" s="526"/>
      <c r="C188" s="417"/>
      <c r="D188" s="418"/>
      <c r="E188" s="419"/>
      <c r="F188" s="92"/>
      <c r="G188" s="340"/>
      <c r="H188" s="344"/>
      <c r="I188" s="345"/>
      <c r="J188" s="345"/>
      <c r="K188" s="346"/>
      <c r="L188" s="401"/>
      <c r="M188" s="402"/>
      <c r="N188" s="402"/>
      <c r="O188" s="403"/>
      <c r="P188" s="544" t="s">
        <v>15</v>
      </c>
      <c r="Q188" s="545"/>
      <c r="R188" s="546"/>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47">
        <f>IF($BB$3="４週",SUM(S188:AT188),IF($BB$3="暦月",SUM(S188:AW188),""))</f>
        <v>0</v>
      </c>
      <c r="AY188" s="548"/>
      <c r="AZ188" s="549">
        <f>IF($BB$3="４週",AX188/4,IF($BB$3="暦月",'地密通所（100名）'!AX188/('地密通所（100名）'!$BB$8/7),""))</f>
        <v>0</v>
      </c>
      <c r="BA188" s="550"/>
      <c r="BB188" s="467"/>
      <c r="BC188" s="402"/>
      <c r="BD188" s="402"/>
      <c r="BE188" s="402"/>
      <c r="BF188" s="403"/>
    </row>
    <row r="189" spans="2:58" ht="20.25" customHeight="1" x14ac:dyDescent="0.55000000000000004">
      <c r="B189" s="526"/>
      <c r="C189" s="420"/>
      <c r="D189" s="421"/>
      <c r="E189" s="422"/>
      <c r="F189" s="121">
        <f>C187</f>
        <v>0</v>
      </c>
      <c r="G189" s="444"/>
      <c r="H189" s="344"/>
      <c r="I189" s="345"/>
      <c r="J189" s="345"/>
      <c r="K189" s="346"/>
      <c r="L189" s="449"/>
      <c r="M189" s="450"/>
      <c r="N189" s="450"/>
      <c r="O189" s="451"/>
      <c r="P189" s="551" t="s">
        <v>50</v>
      </c>
      <c r="Q189" s="552"/>
      <c r="R189" s="553"/>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28">
        <f>IF($BB$3="４週",SUM(S189:AT189),IF($BB$3="暦月",SUM(S189:AW189),""))</f>
        <v>0</v>
      </c>
      <c r="AY189" s="529"/>
      <c r="AZ189" s="540">
        <f>IF($BB$3="４週",AX189/4,IF($BB$3="暦月",'地密通所（100名）'!AX189/('地密通所（100名）'!$BB$8/7),""))</f>
        <v>0</v>
      </c>
      <c r="BA189" s="541"/>
      <c r="BB189" s="468"/>
      <c r="BC189" s="450"/>
      <c r="BD189" s="450"/>
      <c r="BE189" s="450"/>
      <c r="BF189" s="451"/>
    </row>
    <row r="190" spans="2:58" ht="20.25" customHeight="1" x14ac:dyDescent="0.55000000000000004">
      <c r="B190" s="526">
        <f>B187+1</f>
        <v>57</v>
      </c>
      <c r="C190" s="414"/>
      <c r="D190" s="415"/>
      <c r="E190" s="416"/>
      <c r="F190" s="118"/>
      <c r="G190" s="443"/>
      <c r="H190" s="445"/>
      <c r="I190" s="345"/>
      <c r="J190" s="345"/>
      <c r="K190" s="346"/>
      <c r="L190" s="446"/>
      <c r="M190" s="447"/>
      <c r="N190" s="447"/>
      <c r="O190" s="448"/>
      <c r="P190" s="534" t="s">
        <v>49</v>
      </c>
      <c r="Q190" s="535"/>
      <c r="R190" s="536"/>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36"/>
      <c r="AY190" s="637"/>
      <c r="AZ190" s="638"/>
      <c r="BA190" s="639"/>
      <c r="BB190" s="466"/>
      <c r="BC190" s="447"/>
      <c r="BD190" s="447"/>
      <c r="BE190" s="447"/>
      <c r="BF190" s="448"/>
    </row>
    <row r="191" spans="2:58" ht="20.25" customHeight="1" x14ac:dyDescent="0.55000000000000004">
      <c r="B191" s="526"/>
      <c r="C191" s="417"/>
      <c r="D191" s="418"/>
      <c r="E191" s="419"/>
      <c r="F191" s="92"/>
      <c r="G191" s="340"/>
      <c r="H191" s="344"/>
      <c r="I191" s="345"/>
      <c r="J191" s="345"/>
      <c r="K191" s="346"/>
      <c r="L191" s="401"/>
      <c r="M191" s="402"/>
      <c r="N191" s="402"/>
      <c r="O191" s="403"/>
      <c r="P191" s="544" t="s">
        <v>15</v>
      </c>
      <c r="Q191" s="545"/>
      <c r="R191" s="546"/>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47">
        <f>IF($BB$3="４週",SUM(S191:AT191),IF($BB$3="暦月",SUM(S191:AW191),""))</f>
        <v>0</v>
      </c>
      <c r="AY191" s="548"/>
      <c r="AZ191" s="549">
        <f>IF($BB$3="４週",AX191/4,IF($BB$3="暦月",'地密通所（100名）'!AX191/('地密通所（100名）'!$BB$8/7),""))</f>
        <v>0</v>
      </c>
      <c r="BA191" s="550"/>
      <c r="BB191" s="467"/>
      <c r="BC191" s="402"/>
      <c r="BD191" s="402"/>
      <c r="BE191" s="402"/>
      <c r="BF191" s="403"/>
    </row>
    <row r="192" spans="2:58" ht="20.25" customHeight="1" x14ac:dyDescent="0.55000000000000004">
      <c r="B192" s="526"/>
      <c r="C192" s="420"/>
      <c r="D192" s="421"/>
      <c r="E192" s="422"/>
      <c r="F192" s="121">
        <f>C190</f>
        <v>0</v>
      </c>
      <c r="G192" s="444"/>
      <c r="H192" s="344"/>
      <c r="I192" s="345"/>
      <c r="J192" s="345"/>
      <c r="K192" s="346"/>
      <c r="L192" s="449"/>
      <c r="M192" s="450"/>
      <c r="N192" s="450"/>
      <c r="O192" s="451"/>
      <c r="P192" s="551" t="s">
        <v>50</v>
      </c>
      <c r="Q192" s="552"/>
      <c r="R192" s="553"/>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28">
        <f>IF($BB$3="４週",SUM(S192:AT192),IF($BB$3="暦月",SUM(S192:AW192),""))</f>
        <v>0</v>
      </c>
      <c r="AY192" s="529"/>
      <c r="AZ192" s="540">
        <f>IF($BB$3="４週",AX192/4,IF($BB$3="暦月",'地密通所（100名）'!AX192/('地密通所（100名）'!$BB$8/7),""))</f>
        <v>0</v>
      </c>
      <c r="BA192" s="541"/>
      <c r="BB192" s="468"/>
      <c r="BC192" s="450"/>
      <c r="BD192" s="450"/>
      <c r="BE192" s="450"/>
      <c r="BF192" s="451"/>
    </row>
    <row r="193" spans="2:58" ht="20.25" customHeight="1" x14ac:dyDescent="0.55000000000000004">
      <c r="B193" s="526">
        <f>B190+1</f>
        <v>58</v>
      </c>
      <c r="C193" s="414"/>
      <c r="D193" s="415"/>
      <c r="E193" s="416"/>
      <c r="F193" s="118"/>
      <c r="G193" s="443"/>
      <c r="H193" s="445"/>
      <c r="I193" s="345"/>
      <c r="J193" s="345"/>
      <c r="K193" s="346"/>
      <c r="L193" s="446"/>
      <c r="M193" s="447"/>
      <c r="N193" s="447"/>
      <c r="O193" s="448"/>
      <c r="P193" s="534" t="s">
        <v>49</v>
      </c>
      <c r="Q193" s="535"/>
      <c r="R193" s="536"/>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36"/>
      <c r="AY193" s="637"/>
      <c r="AZ193" s="638"/>
      <c r="BA193" s="639"/>
      <c r="BB193" s="466"/>
      <c r="BC193" s="447"/>
      <c r="BD193" s="447"/>
      <c r="BE193" s="447"/>
      <c r="BF193" s="448"/>
    </row>
    <row r="194" spans="2:58" ht="20.25" customHeight="1" x14ac:dyDescent="0.55000000000000004">
      <c r="B194" s="526"/>
      <c r="C194" s="417"/>
      <c r="D194" s="418"/>
      <c r="E194" s="419"/>
      <c r="F194" s="92"/>
      <c r="G194" s="340"/>
      <c r="H194" s="344"/>
      <c r="I194" s="345"/>
      <c r="J194" s="345"/>
      <c r="K194" s="346"/>
      <c r="L194" s="401"/>
      <c r="M194" s="402"/>
      <c r="N194" s="402"/>
      <c r="O194" s="403"/>
      <c r="P194" s="544" t="s">
        <v>15</v>
      </c>
      <c r="Q194" s="545"/>
      <c r="R194" s="546"/>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47">
        <f>IF($BB$3="４週",SUM(S194:AT194),IF($BB$3="暦月",SUM(S194:AW194),""))</f>
        <v>0</v>
      </c>
      <c r="AY194" s="548"/>
      <c r="AZ194" s="549">
        <f>IF($BB$3="４週",AX194/4,IF($BB$3="暦月",'地密通所（100名）'!AX194/('地密通所（100名）'!$BB$8/7),""))</f>
        <v>0</v>
      </c>
      <c r="BA194" s="550"/>
      <c r="BB194" s="467"/>
      <c r="BC194" s="402"/>
      <c r="BD194" s="402"/>
      <c r="BE194" s="402"/>
      <c r="BF194" s="403"/>
    </row>
    <row r="195" spans="2:58" ht="20.25" customHeight="1" x14ac:dyDescent="0.55000000000000004">
      <c r="B195" s="526"/>
      <c r="C195" s="420"/>
      <c r="D195" s="421"/>
      <c r="E195" s="422"/>
      <c r="F195" s="121">
        <f>C193</f>
        <v>0</v>
      </c>
      <c r="G195" s="444"/>
      <c r="H195" s="344"/>
      <c r="I195" s="345"/>
      <c r="J195" s="345"/>
      <c r="K195" s="346"/>
      <c r="L195" s="449"/>
      <c r="M195" s="450"/>
      <c r="N195" s="450"/>
      <c r="O195" s="451"/>
      <c r="P195" s="551" t="s">
        <v>50</v>
      </c>
      <c r="Q195" s="552"/>
      <c r="R195" s="553"/>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28">
        <f>IF($BB$3="４週",SUM(S195:AT195),IF($BB$3="暦月",SUM(S195:AW195),""))</f>
        <v>0</v>
      </c>
      <c r="AY195" s="529"/>
      <c r="AZ195" s="540">
        <f>IF($BB$3="４週",AX195/4,IF($BB$3="暦月",'地密通所（100名）'!AX195/('地密通所（100名）'!$BB$8/7),""))</f>
        <v>0</v>
      </c>
      <c r="BA195" s="541"/>
      <c r="BB195" s="468"/>
      <c r="BC195" s="450"/>
      <c r="BD195" s="450"/>
      <c r="BE195" s="450"/>
      <c r="BF195" s="451"/>
    </row>
    <row r="196" spans="2:58" ht="20.25" customHeight="1" x14ac:dyDescent="0.55000000000000004">
      <c r="B196" s="526">
        <f>B193+1</f>
        <v>59</v>
      </c>
      <c r="C196" s="414"/>
      <c r="D196" s="415"/>
      <c r="E196" s="416"/>
      <c r="F196" s="118"/>
      <c r="G196" s="443"/>
      <c r="H196" s="445"/>
      <c r="I196" s="345"/>
      <c r="J196" s="345"/>
      <c r="K196" s="346"/>
      <c r="L196" s="446"/>
      <c r="M196" s="447"/>
      <c r="N196" s="447"/>
      <c r="O196" s="448"/>
      <c r="P196" s="534" t="s">
        <v>49</v>
      </c>
      <c r="Q196" s="535"/>
      <c r="R196" s="536"/>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36"/>
      <c r="AY196" s="637"/>
      <c r="AZ196" s="638"/>
      <c r="BA196" s="639"/>
      <c r="BB196" s="466"/>
      <c r="BC196" s="447"/>
      <c r="BD196" s="447"/>
      <c r="BE196" s="447"/>
      <c r="BF196" s="448"/>
    </row>
    <row r="197" spans="2:58" ht="20.25" customHeight="1" x14ac:dyDescent="0.55000000000000004">
      <c r="B197" s="526"/>
      <c r="C197" s="417"/>
      <c r="D197" s="418"/>
      <c r="E197" s="419"/>
      <c r="F197" s="92"/>
      <c r="G197" s="340"/>
      <c r="H197" s="344"/>
      <c r="I197" s="345"/>
      <c r="J197" s="345"/>
      <c r="K197" s="346"/>
      <c r="L197" s="401"/>
      <c r="M197" s="402"/>
      <c r="N197" s="402"/>
      <c r="O197" s="403"/>
      <c r="P197" s="544" t="s">
        <v>15</v>
      </c>
      <c r="Q197" s="545"/>
      <c r="R197" s="546"/>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47">
        <f>IF($BB$3="４週",SUM(S197:AT197),IF($BB$3="暦月",SUM(S197:AW197),""))</f>
        <v>0</v>
      </c>
      <c r="AY197" s="548"/>
      <c r="AZ197" s="549">
        <f>IF($BB$3="４週",AX197/4,IF($BB$3="暦月",'地密通所（100名）'!AX197/('地密通所（100名）'!$BB$8/7),""))</f>
        <v>0</v>
      </c>
      <c r="BA197" s="550"/>
      <c r="BB197" s="467"/>
      <c r="BC197" s="402"/>
      <c r="BD197" s="402"/>
      <c r="BE197" s="402"/>
      <c r="BF197" s="403"/>
    </row>
    <row r="198" spans="2:58" ht="20.25" customHeight="1" x14ac:dyDescent="0.55000000000000004">
      <c r="B198" s="526"/>
      <c r="C198" s="420"/>
      <c r="D198" s="421"/>
      <c r="E198" s="422"/>
      <c r="F198" s="121">
        <f>C196</f>
        <v>0</v>
      </c>
      <c r="G198" s="444"/>
      <c r="H198" s="344"/>
      <c r="I198" s="345"/>
      <c r="J198" s="345"/>
      <c r="K198" s="346"/>
      <c r="L198" s="449"/>
      <c r="M198" s="450"/>
      <c r="N198" s="450"/>
      <c r="O198" s="451"/>
      <c r="P198" s="551" t="s">
        <v>50</v>
      </c>
      <c r="Q198" s="552"/>
      <c r="R198" s="553"/>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28">
        <f>IF($BB$3="４週",SUM(S198:AT198),IF($BB$3="暦月",SUM(S198:AW198),""))</f>
        <v>0</v>
      </c>
      <c r="AY198" s="529"/>
      <c r="AZ198" s="540">
        <f>IF($BB$3="４週",AX198/4,IF($BB$3="暦月",'地密通所（100名）'!AX198/('地密通所（100名）'!$BB$8/7),""))</f>
        <v>0</v>
      </c>
      <c r="BA198" s="541"/>
      <c r="BB198" s="468"/>
      <c r="BC198" s="450"/>
      <c r="BD198" s="450"/>
      <c r="BE198" s="450"/>
      <c r="BF198" s="451"/>
    </row>
    <row r="199" spans="2:58" ht="20.25" customHeight="1" x14ac:dyDescent="0.55000000000000004">
      <c r="B199" s="526">
        <f>B196+1</f>
        <v>60</v>
      </c>
      <c r="C199" s="414"/>
      <c r="D199" s="415"/>
      <c r="E199" s="416"/>
      <c r="F199" s="118"/>
      <c r="G199" s="443"/>
      <c r="H199" s="445"/>
      <c r="I199" s="345"/>
      <c r="J199" s="345"/>
      <c r="K199" s="346"/>
      <c r="L199" s="446"/>
      <c r="M199" s="447"/>
      <c r="N199" s="447"/>
      <c r="O199" s="448"/>
      <c r="P199" s="534" t="s">
        <v>49</v>
      </c>
      <c r="Q199" s="535"/>
      <c r="R199" s="536"/>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36"/>
      <c r="AY199" s="637"/>
      <c r="AZ199" s="638"/>
      <c r="BA199" s="639"/>
      <c r="BB199" s="466"/>
      <c r="BC199" s="447"/>
      <c r="BD199" s="447"/>
      <c r="BE199" s="447"/>
      <c r="BF199" s="448"/>
    </row>
    <row r="200" spans="2:58" ht="20.25" customHeight="1" x14ac:dyDescent="0.55000000000000004">
      <c r="B200" s="526"/>
      <c r="C200" s="417"/>
      <c r="D200" s="418"/>
      <c r="E200" s="419"/>
      <c r="F200" s="92"/>
      <c r="G200" s="340"/>
      <c r="H200" s="344"/>
      <c r="I200" s="345"/>
      <c r="J200" s="345"/>
      <c r="K200" s="346"/>
      <c r="L200" s="401"/>
      <c r="M200" s="402"/>
      <c r="N200" s="402"/>
      <c r="O200" s="403"/>
      <c r="P200" s="544" t="s">
        <v>15</v>
      </c>
      <c r="Q200" s="545"/>
      <c r="R200" s="546"/>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47">
        <f>IF($BB$3="４週",SUM(S200:AT200),IF($BB$3="暦月",SUM(S200:AW200),""))</f>
        <v>0</v>
      </c>
      <c r="AY200" s="548"/>
      <c r="AZ200" s="549">
        <f>IF($BB$3="４週",AX200/4,IF($BB$3="暦月",'地密通所（100名）'!AX200/('地密通所（100名）'!$BB$8/7),""))</f>
        <v>0</v>
      </c>
      <c r="BA200" s="550"/>
      <c r="BB200" s="467"/>
      <c r="BC200" s="402"/>
      <c r="BD200" s="402"/>
      <c r="BE200" s="402"/>
      <c r="BF200" s="403"/>
    </row>
    <row r="201" spans="2:58" ht="20.25" customHeight="1" x14ac:dyDescent="0.55000000000000004">
      <c r="B201" s="526"/>
      <c r="C201" s="420"/>
      <c r="D201" s="421"/>
      <c r="E201" s="422"/>
      <c r="F201" s="121">
        <f>C199</f>
        <v>0</v>
      </c>
      <c r="G201" s="444"/>
      <c r="H201" s="344"/>
      <c r="I201" s="345"/>
      <c r="J201" s="345"/>
      <c r="K201" s="346"/>
      <c r="L201" s="449"/>
      <c r="M201" s="450"/>
      <c r="N201" s="450"/>
      <c r="O201" s="451"/>
      <c r="P201" s="551" t="s">
        <v>50</v>
      </c>
      <c r="Q201" s="552"/>
      <c r="R201" s="553"/>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28">
        <f>IF($BB$3="４週",SUM(S201:AT201),IF($BB$3="暦月",SUM(S201:AW201),""))</f>
        <v>0</v>
      </c>
      <c r="AY201" s="529"/>
      <c r="AZ201" s="540">
        <f>IF($BB$3="４週",AX201/4,IF($BB$3="暦月",'地密通所（100名）'!AX201/('地密通所（100名）'!$BB$8/7),""))</f>
        <v>0</v>
      </c>
      <c r="BA201" s="541"/>
      <c r="BB201" s="468"/>
      <c r="BC201" s="450"/>
      <c r="BD201" s="450"/>
      <c r="BE201" s="450"/>
      <c r="BF201" s="451"/>
    </row>
    <row r="202" spans="2:58" ht="20.25" customHeight="1" x14ac:dyDescent="0.55000000000000004">
      <c r="B202" s="526">
        <f>B199+1</f>
        <v>61</v>
      </c>
      <c r="C202" s="414"/>
      <c r="D202" s="415"/>
      <c r="E202" s="416"/>
      <c r="F202" s="118"/>
      <c r="G202" s="443"/>
      <c r="H202" s="445"/>
      <c r="I202" s="345"/>
      <c r="J202" s="345"/>
      <c r="K202" s="346"/>
      <c r="L202" s="446"/>
      <c r="M202" s="447"/>
      <c r="N202" s="447"/>
      <c r="O202" s="448"/>
      <c r="P202" s="534" t="s">
        <v>49</v>
      </c>
      <c r="Q202" s="535"/>
      <c r="R202" s="536"/>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36"/>
      <c r="AY202" s="637"/>
      <c r="AZ202" s="638"/>
      <c r="BA202" s="639"/>
      <c r="BB202" s="466"/>
      <c r="BC202" s="447"/>
      <c r="BD202" s="447"/>
      <c r="BE202" s="447"/>
      <c r="BF202" s="448"/>
    </row>
    <row r="203" spans="2:58" ht="20.25" customHeight="1" x14ac:dyDescent="0.55000000000000004">
      <c r="B203" s="526"/>
      <c r="C203" s="417"/>
      <c r="D203" s="418"/>
      <c r="E203" s="419"/>
      <c r="F203" s="92"/>
      <c r="G203" s="340"/>
      <c r="H203" s="344"/>
      <c r="I203" s="345"/>
      <c r="J203" s="345"/>
      <c r="K203" s="346"/>
      <c r="L203" s="401"/>
      <c r="M203" s="402"/>
      <c r="N203" s="402"/>
      <c r="O203" s="403"/>
      <c r="P203" s="544" t="s">
        <v>15</v>
      </c>
      <c r="Q203" s="545"/>
      <c r="R203" s="546"/>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47">
        <f>IF($BB$3="４週",SUM(S203:AT203),IF($BB$3="暦月",SUM(S203:AW203),""))</f>
        <v>0</v>
      </c>
      <c r="AY203" s="548"/>
      <c r="AZ203" s="549">
        <f>IF($BB$3="４週",AX203/4,IF($BB$3="暦月",'地密通所（100名）'!AX203/('地密通所（100名）'!$BB$8/7),""))</f>
        <v>0</v>
      </c>
      <c r="BA203" s="550"/>
      <c r="BB203" s="467"/>
      <c r="BC203" s="402"/>
      <c r="BD203" s="402"/>
      <c r="BE203" s="402"/>
      <c r="BF203" s="403"/>
    </row>
    <row r="204" spans="2:58" ht="20.25" customHeight="1" x14ac:dyDescent="0.55000000000000004">
      <c r="B204" s="526"/>
      <c r="C204" s="420"/>
      <c r="D204" s="421"/>
      <c r="E204" s="422"/>
      <c r="F204" s="121">
        <f>C202</f>
        <v>0</v>
      </c>
      <c r="G204" s="444"/>
      <c r="H204" s="344"/>
      <c r="I204" s="345"/>
      <c r="J204" s="345"/>
      <c r="K204" s="346"/>
      <c r="L204" s="449"/>
      <c r="M204" s="450"/>
      <c r="N204" s="450"/>
      <c r="O204" s="451"/>
      <c r="P204" s="551" t="s">
        <v>50</v>
      </c>
      <c r="Q204" s="552"/>
      <c r="R204" s="553"/>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28">
        <f>IF($BB$3="４週",SUM(S204:AT204),IF($BB$3="暦月",SUM(S204:AW204),""))</f>
        <v>0</v>
      </c>
      <c r="AY204" s="529"/>
      <c r="AZ204" s="540">
        <f>IF($BB$3="４週",AX204/4,IF($BB$3="暦月",'地密通所（100名）'!AX204/('地密通所（100名）'!$BB$8/7),""))</f>
        <v>0</v>
      </c>
      <c r="BA204" s="541"/>
      <c r="BB204" s="468"/>
      <c r="BC204" s="450"/>
      <c r="BD204" s="450"/>
      <c r="BE204" s="450"/>
      <c r="BF204" s="451"/>
    </row>
    <row r="205" spans="2:58" ht="20.25" customHeight="1" x14ac:dyDescent="0.55000000000000004">
      <c r="B205" s="526">
        <f>B202+1</f>
        <v>62</v>
      </c>
      <c r="C205" s="414"/>
      <c r="D205" s="415"/>
      <c r="E205" s="416"/>
      <c r="F205" s="118"/>
      <c r="G205" s="443"/>
      <c r="H205" s="445"/>
      <c r="I205" s="345"/>
      <c r="J205" s="345"/>
      <c r="K205" s="346"/>
      <c r="L205" s="446"/>
      <c r="M205" s="447"/>
      <c r="N205" s="447"/>
      <c r="O205" s="448"/>
      <c r="P205" s="534" t="s">
        <v>49</v>
      </c>
      <c r="Q205" s="535"/>
      <c r="R205" s="536"/>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36"/>
      <c r="AY205" s="637"/>
      <c r="AZ205" s="638"/>
      <c r="BA205" s="639"/>
      <c r="BB205" s="466"/>
      <c r="BC205" s="447"/>
      <c r="BD205" s="447"/>
      <c r="BE205" s="447"/>
      <c r="BF205" s="448"/>
    </row>
    <row r="206" spans="2:58" ht="20.25" customHeight="1" x14ac:dyDescent="0.55000000000000004">
      <c r="B206" s="526"/>
      <c r="C206" s="417"/>
      <c r="D206" s="418"/>
      <c r="E206" s="419"/>
      <c r="F206" s="92"/>
      <c r="G206" s="340"/>
      <c r="H206" s="344"/>
      <c r="I206" s="345"/>
      <c r="J206" s="345"/>
      <c r="K206" s="346"/>
      <c r="L206" s="401"/>
      <c r="M206" s="402"/>
      <c r="N206" s="402"/>
      <c r="O206" s="403"/>
      <c r="P206" s="544" t="s">
        <v>15</v>
      </c>
      <c r="Q206" s="545"/>
      <c r="R206" s="546"/>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47">
        <f>IF($BB$3="４週",SUM(S206:AT206),IF($BB$3="暦月",SUM(S206:AW206),""))</f>
        <v>0</v>
      </c>
      <c r="AY206" s="548"/>
      <c r="AZ206" s="549">
        <f>IF($BB$3="４週",AX206/4,IF($BB$3="暦月",'地密通所（100名）'!AX206/('地密通所（100名）'!$BB$8/7),""))</f>
        <v>0</v>
      </c>
      <c r="BA206" s="550"/>
      <c r="BB206" s="467"/>
      <c r="BC206" s="402"/>
      <c r="BD206" s="402"/>
      <c r="BE206" s="402"/>
      <c r="BF206" s="403"/>
    </row>
    <row r="207" spans="2:58" ht="20.25" customHeight="1" x14ac:dyDescent="0.55000000000000004">
      <c r="B207" s="526"/>
      <c r="C207" s="420"/>
      <c r="D207" s="421"/>
      <c r="E207" s="422"/>
      <c r="F207" s="121">
        <f>C205</f>
        <v>0</v>
      </c>
      <c r="G207" s="444"/>
      <c r="H207" s="344"/>
      <c r="I207" s="345"/>
      <c r="J207" s="345"/>
      <c r="K207" s="346"/>
      <c r="L207" s="449"/>
      <c r="M207" s="450"/>
      <c r="N207" s="450"/>
      <c r="O207" s="451"/>
      <c r="P207" s="551" t="s">
        <v>50</v>
      </c>
      <c r="Q207" s="552"/>
      <c r="R207" s="553"/>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28">
        <f>IF($BB$3="４週",SUM(S207:AT207),IF($BB$3="暦月",SUM(S207:AW207),""))</f>
        <v>0</v>
      </c>
      <c r="AY207" s="529"/>
      <c r="AZ207" s="540">
        <f>IF($BB$3="４週",AX207/4,IF($BB$3="暦月",'地密通所（100名）'!AX207/('地密通所（100名）'!$BB$8/7),""))</f>
        <v>0</v>
      </c>
      <c r="BA207" s="541"/>
      <c r="BB207" s="468"/>
      <c r="BC207" s="450"/>
      <c r="BD207" s="450"/>
      <c r="BE207" s="450"/>
      <c r="BF207" s="451"/>
    </row>
    <row r="208" spans="2:58" ht="20.25" customHeight="1" x14ac:dyDescent="0.55000000000000004">
      <c r="B208" s="526">
        <f>B205+1</f>
        <v>63</v>
      </c>
      <c r="C208" s="414"/>
      <c r="D208" s="415"/>
      <c r="E208" s="416"/>
      <c r="F208" s="118"/>
      <c r="G208" s="443"/>
      <c r="H208" s="445"/>
      <c r="I208" s="345"/>
      <c r="J208" s="345"/>
      <c r="K208" s="346"/>
      <c r="L208" s="446"/>
      <c r="M208" s="447"/>
      <c r="N208" s="447"/>
      <c r="O208" s="448"/>
      <c r="P208" s="534" t="s">
        <v>49</v>
      </c>
      <c r="Q208" s="535"/>
      <c r="R208" s="536"/>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36"/>
      <c r="AY208" s="637"/>
      <c r="AZ208" s="638"/>
      <c r="BA208" s="639"/>
      <c r="BB208" s="466"/>
      <c r="BC208" s="447"/>
      <c r="BD208" s="447"/>
      <c r="BE208" s="447"/>
      <c r="BF208" s="448"/>
    </row>
    <row r="209" spans="2:58" ht="20.25" customHeight="1" x14ac:dyDescent="0.55000000000000004">
      <c r="B209" s="526"/>
      <c r="C209" s="417"/>
      <c r="D209" s="418"/>
      <c r="E209" s="419"/>
      <c r="F209" s="92"/>
      <c r="G209" s="340"/>
      <c r="H209" s="344"/>
      <c r="I209" s="345"/>
      <c r="J209" s="345"/>
      <c r="K209" s="346"/>
      <c r="L209" s="401"/>
      <c r="M209" s="402"/>
      <c r="N209" s="402"/>
      <c r="O209" s="403"/>
      <c r="P209" s="544" t="s">
        <v>15</v>
      </c>
      <c r="Q209" s="545"/>
      <c r="R209" s="546"/>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47">
        <f>IF($BB$3="４週",SUM(S209:AT209),IF($BB$3="暦月",SUM(S209:AW209),""))</f>
        <v>0</v>
      </c>
      <c r="AY209" s="548"/>
      <c r="AZ209" s="549">
        <f>IF($BB$3="４週",AX209/4,IF($BB$3="暦月",'地密通所（100名）'!AX209/('地密通所（100名）'!$BB$8/7),""))</f>
        <v>0</v>
      </c>
      <c r="BA209" s="550"/>
      <c r="BB209" s="467"/>
      <c r="BC209" s="402"/>
      <c r="BD209" s="402"/>
      <c r="BE209" s="402"/>
      <c r="BF209" s="403"/>
    </row>
    <row r="210" spans="2:58" ht="20.25" customHeight="1" x14ac:dyDescent="0.55000000000000004">
      <c r="B210" s="526"/>
      <c r="C210" s="420"/>
      <c r="D210" s="421"/>
      <c r="E210" s="422"/>
      <c r="F210" s="121">
        <f>C208</f>
        <v>0</v>
      </c>
      <c r="G210" s="444"/>
      <c r="H210" s="344"/>
      <c r="I210" s="345"/>
      <c r="J210" s="345"/>
      <c r="K210" s="346"/>
      <c r="L210" s="449"/>
      <c r="M210" s="450"/>
      <c r="N210" s="450"/>
      <c r="O210" s="451"/>
      <c r="P210" s="551" t="s">
        <v>50</v>
      </c>
      <c r="Q210" s="552"/>
      <c r="R210" s="553"/>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28">
        <f>IF($BB$3="４週",SUM(S210:AT210),IF($BB$3="暦月",SUM(S210:AW210),""))</f>
        <v>0</v>
      </c>
      <c r="AY210" s="529"/>
      <c r="AZ210" s="540">
        <f>IF($BB$3="４週",AX210/4,IF($BB$3="暦月",'地密通所（100名）'!AX210/('地密通所（100名）'!$BB$8/7),""))</f>
        <v>0</v>
      </c>
      <c r="BA210" s="541"/>
      <c r="BB210" s="468"/>
      <c r="BC210" s="450"/>
      <c r="BD210" s="450"/>
      <c r="BE210" s="450"/>
      <c r="BF210" s="451"/>
    </row>
    <row r="211" spans="2:58" ht="20.25" customHeight="1" x14ac:dyDescent="0.55000000000000004">
      <c r="B211" s="526">
        <f>B208+1</f>
        <v>64</v>
      </c>
      <c r="C211" s="414"/>
      <c r="D211" s="415"/>
      <c r="E211" s="416"/>
      <c r="F211" s="118"/>
      <c r="G211" s="443"/>
      <c r="H211" s="445"/>
      <c r="I211" s="345"/>
      <c r="J211" s="345"/>
      <c r="K211" s="346"/>
      <c r="L211" s="446"/>
      <c r="M211" s="447"/>
      <c r="N211" s="447"/>
      <c r="O211" s="448"/>
      <c r="P211" s="534" t="s">
        <v>49</v>
      </c>
      <c r="Q211" s="535"/>
      <c r="R211" s="536"/>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36"/>
      <c r="AY211" s="637"/>
      <c r="AZ211" s="638"/>
      <c r="BA211" s="639"/>
      <c r="BB211" s="466"/>
      <c r="BC211" s="447"/>
      <c r="BD211" s="447"/>
      <c r="BE211" s="447"/>
      <c r="BF211" s="448"/>
    </row>
    <row r="212" spans="2:58" ht="20.25" customHeight="1" x14ac:dyDescent="0.55000000000000004">
      <c r="B212" s="526"/>
      <c r="C212" s="417"/>
      <c r="D212" s="418"/>
      <c r="E212" s="419"/>
      <c r="F212" s="92"/>
      <c r="G212" s="340"/>
      <c r="H212" s="344"/>
      <c r="I212" s="345"/>
      <c r="J212" s="345"/>
      <c r="K212" s="346"/>
      <c r="L212" s="401"/>
      <c r="M212" s="402"/>
      <c r="N212" s="402"/>
      <c r="O212" s="403"/>
      <c r="P212" s="544" t="s">
        <v>15</v>
      </c>
      <c r="Q212" s="545"/>
      <c r="R212" s="546"/>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47">
        <f>IF($BB$3="４週",SUM(S212:AT212),IF($BB$3="暦月",SUM(S212:AW212),""))</f>
        <v>0</v>
      </c>
      <c r="AY212" s="548"/>
      <c r="AZ212" s="549">
        <f>IF($BB$3="４週",AX212/4,IF($BB$3="暦月",'地密通所（100名）'!AX212/('地密通所（100名）'!$BB$8/7),""))</f>
        <v>0</v>
      </c>
      <c r="BA212" s="550"/>
      <c r="BB212" s="467"/>
      <c r="BC212" s="402"/>
      <c r="BD212" s="402"/>
      <c r="BE212" s="402"/>
      <c r="BF212" s="403"/>
    </row>
    <row r="213" spans="2:58" ht="20.25" customHeight="1" x14ac:dyDescent="0.55000000000000004">
      <c r="B213" s="526"/>
      <c r="C213" s="420"/>
      <c r="D213" s="421"/>
      <c r="E213" s="422"/>
      <c r="F213" s="121">
        <f>C211</f>
        <v>0</v>
      </c>
      <c r="G213" s="444"/>
      <c r="H213" s="344"/>
      <c r="I213" s="345"/>
      <c r="J213" s="345"/>
      <c r="K213" s="346"/>
      <c r="L213" s="449"/>
      <c r="M213" s="450"/>
      <c r="N213" s="450"/>
      <c r="O213" s="451"/>
      <c r="P213" s="551" t="s">
        <v>50</v>
      </c>
      <c r="Q213" s="552"/>
      <c r="R213" s="553"/>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28">
        <f>IF($BB$3="４週",SUM(S213:AT213),IF($BB$3="暦月",SUM(S213:AW213),""))</f>
        <v>0</v>
      </c>
      <c r="AY213" s="529"/>
      <c r="AZ213" s="540">
        <f>IF($BB$3="４週",AX213/4,IF($BB$3="暦月",'地密通所（100名）'!AX213/('地密通所（100名）'!$BB$8/7),""))</f>
        <v>0</v>
      </c>
      <c r="BA213" s="541"/>
      <c r="BB213" s="468"/>
      <c r="BC213" s="450"/>
      <c r="BD213" s="450"/>
      <c r="BE213" s="450"/>
      <c r="BF213" s="451"/>
    </row>
    <row r="214" spans="2:58" ht="20.25" customHeight="1" x14ac:dyDescent="0.55000000000000004">
      <c r="B214" s="526">
        <f>B211+1</f>
        <v>65</v>
      </c>
      <c r="C214" s="414"/>
      <c r="D214" s="415"/>
      <c r="E214" s="416"/>
      <c r="F214" s="118"/>
      <c r="G214" s="443"/>
      <c r="H214" s="445"/>
      <c r="I214" s="345"/>
      <c r="J214" s="345"/>
      <c r="K214" s="346"/>
      <c r="L214" s="446"/>
      <c r="M214" s="447"/>
      <c r="N214" s="447"/>
      <c r="O214" s="448"/>
      <c r="P214" s="534" t="s">
        <v>49</v>
      </c>
      <c r="Q214" s="535"/>
      <c r="R214" s="536"/>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36"/>
      <c r="AY214" s="637"/>
      <c r="AZ214" s="638"/>
      <c r="BA214" s="639"/>
      <c r="BB214" s="466"/>
      <c r="BC214" s="447"/>
      <c r="BD214" s="447"/>
      <c r="BE214" s="447"/>
      <c r="BF214" s="448"/>
    </row>
    <row r="215" spans="2:58" ht="20.25" customHeight="1" x14ac:dyDescent="0.55000000000000004">
      <c r="B215" s="526"/>
      <c r="C215" s="417"/>
      <c r="D215" s="418"/>
      <c r="E215" s="419"/>
      <c r="F215" s="92"/>
      <c r="G215" s="340"/>
      <c r="H215" s="344"/>
      <c r="I215" s="345"/>
      <c r="J215" s="345"/>
      <c r="K215" s="346"/>
      <c r="L215" s="401"/>
      <c r="M215" s="402"/>
      <c r="N215" s="402"/>
      <c r="O215" s="403"/>
      <c r="P215" s="544" t="s">
        <v>15</v>
      </c>
      <c r="Q215" s="545"/>
      <c r="R215" s="546"/>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47">
        <f>IF($BB$3="４週",SUM(S215:AT215),IF($BB$3="暦月",SUM(S215:AW215),""))</f>
        <v>0</v>
      </c>
      <c r="AY215" s="548"/>
      <c r="AZ215" s="549">
        <f>IF($BB$3="４週",AX215/4,IF($BB$3="暦月",'地密通所（100名）'!AX215/('地密通所（100名）'!$BB$8/7),""))</f>
        <v>0</v>
      </c>
      <c r="BA215" s="550"/>
      <c r="BB215" s="467"/>
      <c r="BC215" s="402"/>
      <c r="BD215" s="402"/>
      <c r="BE215" s="402"/>
      <c r="BF215" s="403"/>
    </row>
    <row r="216" spans="2:58" ht="20.25" customHeight="1" x14ac:dyDescent="0.55000000000000004">
      <c r="B216" s="526"/>
      <c r="C216" s="420"/>
      <c r="D216" s="421"/>
      <c r="E216" s="422"/>
      <c r="F216" s="121">
        <f>C214</f>
        <v>0</v>
      </c>
      <c r="G216" s="444"/>
      <c r="H216" s="344"/>
      <c r="I216" s="345"/>
      <c r="J216" s="345"/>
      <c r="K216" s="346"/>
      <c r="L216" s="449"/>
      <c r="M216" s="450"/>
      <c r="N216" s="450"/>
      <c r="O216" s="451"/>
      <c r="P216" s="551" t="s">
        <v>50</v>
      </c>
      <c r="Q216" s="552"/>
      <c r="R216" s="553"/>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28">
        <f>IF($BB$3="４週",SUM(S216:AT216),IF($BB$3="暦月",SUM(S216:AW216),""))</f>
        <v>0</v>
      </c>
      <c r="AY216" s="529"/>
      <c r="AZ216" s="540">
        <f>IF($BB$3="４週",AX216/4,IF($BB$3="暦月",'地密通所（100名）'!AX216/('地密通所（100名）'!$BB$8/7),""))</f>
        <v>0</v>
      </c>
      <c r="BA216" s="541"/>
      <c r="BB216" s="468"/>
      <c r="BC216" s="450"/>
      <c r="BD216" s="450"/>
      <c r="BE216" s="450"/>
      <c r="BF216" s="451"/>
    </row>
    <row r="217" spans="2:58" ht="20.25" customHeight="1" x14ac:dyDescent="0.55000000000000004">
      <c r="B217" s="526">
        <f>B214+1</f>
        <v>66</v>
      </c>
      <c r="C217" s="414"/>
      <c r="D217" s="415"/>
      <c r="E217" s="416"/>
      <c r="F217" s="118"/>
      <c r="G217" s="443"/>
      <c r="H217" s="445"/>
      <c r="I217" s="345"/>
      <c r="J217" s="345"/>
      <c r="K217" s="346"/>
      <c r="L217" s="446"/>
      <c r="M217" s="447"/>
      <c r="N217" s="447"/>
      <c r="O217" s="448"/>
      <c r="P217" s="534" t="s">
        <v>49</v>
      </c>
      <c r="Q217" s="535"/>
      <c r="R217" s="536"/>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36"/>
      <c r="AY217" s="637"/>
      <c r="AZ217" s="638"/>
      <c r="BA217" s="639"/>
      <c r="BB217" s="466"/>
      <c r="BC217" s="447"/>
      <c r="BD217" s="447"/>
      <c r="BE217" s="447"/>
      <c r="BF217" s="448"/>
    </row>
    <row r="218" spans="2:58" ht="20.25" customHeight="1" x14ac:dyDescent="0.55000000000000004">
      <c r="B218" s="526"/>
      <c r="C218" s="417"/>
      <c r="D218" s="418"/>
      <c r="E218" s="419"/>
      <c r="F218" s="92"/>
      <c r="G218" s="340"/>
      <c r="H218" s="344"/>
      <c r="I218" s="345"/>
      <c r="J218" s="345"/>
      <c r="K218" s="346"/>
      <c r="L218" s="401"/>
      <c r="M218" s="402"/>
      <c r="N218" s="402"/>
      <c r="O218" s="403"/>
      <c r="P218" s="544" t="s">
        <v>15</v>
      </c>
      <c r="Q218" s="545"/>
      <c r="R218" s="546"/>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47">
        <f>IF($BB$3="４週",SUM(S218:AT218),IF($BB$3="暦月",SUM(S218:AW218),""))</f>
        <v>0</v>
      </c>
      <c r="AY218" s="548"/>
      <c r="AZ218" s="549">
        <f>IF($BB$3="４週",AX218/4,IF($BB$3="暦月",'地密通所（100名）'!AX218/('地密通所（100名）'!$BB$8/7),""))</f>
        <v>0</v>
      </c>
      <c r="BA218" s="550"/>
      <c r="BB218" s="467"/>
      <c r="BC218" s="402"/>
      <c r="BD218" s="402"/>
      <c r="BE218" s="402"/>
      <c r="BF218" s="403"/>
    </row>
    <row r="219" spans="2:58" ht="20.25" customHeight="1" x14ac:dyDescent="0.55000000000000004">
      <c r="B219" s="526"/>
      <c r="C219" s="420"/>
      <c r="D219" s="421"/>
      <c r="E219" s="422"/>
      <c r="F219" s="121">
        <f>C217</f>
        <v>0</v>
      </c>
      <c r="G219" s="444"/>
      <c r="H219" s="344"/>
      <c r="I219" s="345"/>
      <c r="J219" s="345"/>
      <c r="K219" s="346"/>
      <c r="L219" s="449"/>
      <c r="M219" s="450"/>
      <c r="N219" s="450"/>
      <c r="O219" s="451"/>
      <c r="P219" s="551" t="s">
        <v>50</v>
      </c>
      <c r="Q219" s="552"/>
      <c r="R219" s="553"/>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28">
        <f>IF($BB$3="４週",SUM(S219:AT219),IF($BB$3="暦月",SUM(S219:AW219),""))</f>
        <v>0</v>
      </c>
      <c r="AY219" s="529"/>
      <c r="AZ219" s="540">
        <f>IF($BB$3="４週",AX219/4,IF($BB$3="暦月",'地密通所（100名）'!AX219/('地密通所（100名）'!$BB$8/7),""))</f>
        <v>0</v>
      </c>
      <c r="BA219" s="541"/>
      <c r="BB219" s="468"/>
      <c r="BC219" s="450"/>
      <c r="BD219" s="450"/>
      <c r="BE219" s="450"/>
      <c r="BF219" s="451"/>
    </row>
    <row r="220" spans="2:58" ht="20.25" customHeight="1" x14ac:dyDescent="0.55000000000000004">
      <c r="B220" s="526">
        <f>B217+1</f>
        <v>67</v>
      </c>
      <c r="C220" s="414"/>
      <c r="D220" s="415"/>
      <c r="E220" s="416"/>
      <c r="F220" s="118"/>
      <c r="G220" s="443"/>
      <c r="H220" s="445"/>
      <c r="I220" s="345"/>
      <c r="J220" s="345"/>
      <c r="K220" s="346"/>
      <c r="L220" s="446"/>
      <c r="M220" s="447"/>
      <c r="N220" s="447"/>
      <c r="O220" s="448"/>
      <c r="P220" s="534" t="s">
        <v>49</v>
      </c>
      <c r="Q220" s="535"/>
      <c r="R220" s="536"/>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36"/>
      <c r="AY220" s="637"/>
      <c r="AZ220" s="638"/>
      <c r="BA220" s="639"/>
      <c r="BB220" s="466"/>
      <c r="BC220" s="447"/>
      <c r="BD220" s="447"/>
      <c r="BE220" s="447"/>
      <c r="BF220" s="448"/>
    </row>
    <row r="221" spans="2:58" ht="20.25" customHeight="1" x14ac:dyDescent="0.55000000000000004">
      <c r="B221" s="526"/>
      <c r="C221" s="417"/>
      <c r="D221" s="418"/>
      <c r="E221" s="419"/>
      <c r="F221" s="92"/>
      <c r="G221" s="340"/>
      <c r="H221" s="344"/>
      <c r="I221" s="345"/>
      <c r="J221" s="345"/>
      <c r="K221" s="346"/>
      <c r="L221" s="401"/>
      <c r="M221" s="402"/>
      <c r="N221" s="402"/>
      <c r="O221" s="403"/>
      <c r="P221" s="544" t="s">
        <v>15</v>
      </c>
      <c r="Q221" s="545"/>
      <c r="R221" s="546"/>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47">
        <f>IF($BB$3="４週",SUM(S221:AT221),IF($BB$3="暦月",SUM(S221:AW221),""))</f>
        <v>0</v>
      </c>
      <c r="AY221" s="548"/>
      <c r="AZ221" s="549">
        <f>IF($BB$3="４週",AX221/4,IF($BB$3="暦月",'地密通所（100名）'!AX221/('地密通所（100名）'!$BB$8/7),""))</f>
        <v>0</v>
      </c>
      <c r="BA221" s="550"/>
      <c r="BB221" s="467"/>
      <c r="BC221" s="402"/>
      <c r="BD221" s="402"/>
      <c r="BE221" s="402"/>
      <c r="BF221" s="403"/>
    </row>
    <row r="222" spans="2:58" ht="20.25" customHeight="1" x14ac:dyDescent="0.55000000000000004">
      <c r="B222" s="526"/>
      <c r="C222" s="420"/>
      <c r="D222" s="421"/>
      <c r="E222" s="422"/>
      <c r="F222" s="121">
        <f>C220</f>
        <v>0</v>
      </c>
      <c r="G222" s="444"/>
      <c r="H222" s="344"/>
      <c r="I222" s="345"/>
      <c r="J222" s="345"/>
      <c r="K222" s="346"/>
      <c r="L222" s="449"/>
      <c r="M222" s="450"/>
      <c r="N222" s="450"/>
      <c r="O222" s="451"/>
      <c r="P222" s="551" t="s">
        <v>50</v>
      </c>
      <c r="Q222" s="552"/>
      <c r="R222" s="553"/>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28">
        <f>IF($BB$3="４週",SUM(S222:AT222),IF($BB$3="暦月",SUM(S222:AW222),""))</f>
        <v>0</v>
      </c>
      <c r="AY222" s="529"/>
      <c r="AZ222" s="540">
        <f>IF($BB$3="４週",AX222/4,IF($BB$3="暦月",'地密通所（100名）'!AX222/('地密通所（100名）'!$BB$8/7),""))</f>
        <v>0</v>
      </c>
      <c r="BA222" s="541"/>
      <c r="BB222" s="468"/>
      <c r="BC222" s="450"/>
      <c r="BD222" s="450"/>
      <c r="BE222" s="450"/>
      <c r="BF222" s="451"/>
    </row>
    <row r="223" spans="2:58" ht="20.25" customHeight="1" x14ac:dyDescent="0.55000000000000004">
      <c r="B223" s="526">
        <f>B220+1</f>
        <v>68</v>
      </c>
      <c r="C223" s="414"/>
      <c r="D223" s="415"/>
      <c r="E223" s="416"/>
      <c r="F223" s="118"/>
      <c r="G223" s="443"/>
      <c r="H223" s="445"/>
      <c r="I223" s="345"/>
      <c r="J223" s="345"/>
      <c r="K223" s="346"/>
      <c r="L223" s="446"/>
      <c r="M223" s="447"/>
      <c r="N223" s="447"/>
      <c r="O223" s="448"/>
      <c r="P223" s="534" t="s">
        <v>49</v>
      </c>
      <c r="Q223" s="535"/>
      <c r="R223" s="536"/>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36"/>
      <c r="AY223" s="637"/>
      <c r="AZ223" s="638"/>
      <c r="BA223" s="639"/>
      <c r="BB223" s="466"/>
      <c r="BC223" s="447"/>
      <c r="BD223" s="447"/>
      <c r="BE223" s="447"/>
      <c r="BF223" s="448"/>
    </row>
    <row r="224" spans="2:58" ht="20.25" customHeight="1" x14ac:dyDescent="0.55000000000000004">
      <c r="B224" s="526"/>
      <c r="C224" s="417"/>
      <c r="D224" s="418"/>
      <c r="E224" s="419"/>
      <c r="F224" s="92"/>
      <c r="G224" s="340"/>
      <c r="H224" s="344"/>
      <c r="I224" s="345"/>
      <c r="J224" s="345"/>
      <c r="K224" s="346"/>
      <c r="L224" s="401"/>
      <c r="M224" s="402"/>
      <c r="N224" s="402"/>
      <c r="O224" s="403"/>
      <c r="P224" s="544" t="s">
        <v>15</v>
      </c>
      <c r="Q224" s="545"/>
      <c r="R224" s="546"/>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47">
        <f>IF($BB$3="４週",SUM(S224:AT224),IF($BB$3="暦月",SUM(S224:AW224),""))</f>
        <v>0</v>
      </c>
      <c r="AY224" s="548"/>
      <c r="AZ224" s="549">
        <f>IF($BB$3="４週",AX224/4,IF($BB$3="暦月",'地密通所（100名）'!AX224/('地密通所（100名）'!$BB$8/7),""))</f>
        <v>0</v>
      </c>
      <c r="BA224" s="550"/>
      <c r="BB224" s="467"/>
      <c r="BC224" s="402"/>
      <c r="BD224" s="402"/>
      <c r="BE224" s="402"/>
      <c r="BF224" s="403"/>
    </row>
    <row r="225" spans="2:58" ht="20.25" customHeight="1" x14ac:dyDescent="0.55000000000000004">
      <c r="B225" s="526"/>
      <c r="C225" s="420"/>
      <c r="D225" s="421"/>
      <c r="E225" s="422"/>
      <c r="F225" s="121">
        <f>C223</f>
        <v>0</v>
      </c>
      <c r="G225" s="444"/>
      <c r="H225" s="344"/>
      <c r="I225" s="345"/>
      <c r="J225" s="345"/>
      <c r="K225" s="346"/>
      <c r="L225" s="449"/>
      <c r="M225" s="450"/>
      <c r="N225" s="450"/>
      <c r="O225" s="451"/>
      <c r="P225" s="551" t="s">
        <v>50</v>
      </c>
      <c r="Q225" s="552"/>
      <c r="R225" s="553"/>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28">
        <f>IF($BB$3="４週",SUM(S225:AT225),IF($BB$3="暦月",SUM(S225:AW225),""))</f>
        <v>0</v>
      </c>
      <c r="AY225" s="529"/>
      <c r="AZ225" s="540">
        <f>IF($BB$3="４週",AX225/4,IF($BB$3="暦月",'地密通所（100名）'!AX225/('地密通所（100名）'!$BB$8/7),""))</f>
        <v>0</v>
      </c>
      <c r="BA225" s="541"/>
      <c r="BB225" s="468"/>
      <c r="BC225" s="450"/>
      <c r="BD225" s="450"/>
      <c r="BE225" s="450"/>
      <c r="BF225" s="451"/>
    </row>
    <row r="226" spans="2:58" ht="20.25" customHeight="1" x14ac:dyDescent="0.55000000000000004">
      <c r="B226" s="526">
        <f>B223+1</f>
        <v>69</v>
      </c>
      <c r="C226" s="414"/>
      <c r="D226" s="415"/>
      <c r="E226" s="416"/>
      <c r="F226" s="118"/>
      <c r="G226" s="443"/>
      <c r="H226" s="445"/>
      <c r="I226" s="345"/>
      <c r="J226" s="345"/>
      <c r="K226" s="346"/>
      <c r="L226" s="446"/>
      <c r="M226" s="447"/>
      <c r="N226" s="447"/>
      <c r="O226" s="448"/>
      <c r="P226" s="534" t="s">
        <v>49</v>
      </c>
      <c r="Q226" s="535"/>
      <c r="R226" s="536"/>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36"/>
      <c r="AY226" s="637"/>
      <c r="AZ226" s="638"/>
      <c r="BA226" s="639"/>
      <c r="BB226" s="466"/>
      <c r="BC226" s="447"/>
      <c r="BD226" s="447"/>
      <c r="BE226" s="447"/>
      <c r="BF226" s="448"/>
    </row>
    <row r="227" spans="2:58" ht="20.25" customHeight="1" x14ac:dyDescent="0.55000000000000004">
      <c r="B227" s="526"/>
      <c r="C227" s="417"/>
      <c r="D227" s="418"/>
      <c r="E227" s="419"/>
      <c r="F227" s="92"/>
      <c r="G227" s="340"/>
      <c r="H227" s="344"/>
      <c r="I227" s="345"/>
      <c r="J227" s="345"/>
      <c r="K227" s="346"/>
      <c r="L227" s="401"/>
      <c r="M227" s="402"/>
      <c r="N227" s="402"/>
      <c r="O227" s="403"/>
      <c r="P227" s="544" t="s">
        <v>15</v>
      </c>
      <c r="Q227" s="545"/>
      <c r="R227" s="546"/>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47">
        <f>IF($BB$3="４週",SUM(S227:AT227),IF($BB$3="暦月",SUM(S227:AW227),""))</f>
        <v>0</v>
      </c>
      <c r="AY227" s="548"/>
      <c r="AZ227" s="549">
        <f>IF($BB$3="４週",AX227/4,IF($BB$3="暦月",'地密通所（100名）'!AX227/('地密通所（100名）'!$BB$8/7),""))</f>
        <v>0</v>
      </c>
      <c r="BA227" s="550"/>
      <c r="BB227" s="467"/>
      <c r="BC227" s="402"/>
      <c r="BD227" s="402"/>
      <c r="BE227" s="402"/>
      <c r="BF227" s="403"/>
    </row>
    <row r="228" spans="2:58" ht="20.25" customHeight="1" x14ac:dyDescent="0.55000000000000004">
      <c r="B228" s="526"/>
      <c r="C228" s="420"/>
      <c r="D228" s="421"/>
      <c r="E228" s="422"/>
      <c r="F228" s="121">
        <f>C226</f>
        <v>0</v>
      </c>
      <c r="G228" s="444"/>
      <c r="H228" s="344"/>
      <c r="I228" s="345"/>
      <c r="J228" s="345"/>
      <c r="K228" s="346"/>
      <c r="L228" s="449"/>
      <c r="M228" s="450"/>
      <c r="N228" s="450"/>
      <c r="O228" s="451"/>
      <c r="P228" s="551" t="s">
        <v>50</v>
      </c>
      <c r="Q228" s="552"/>
      <c r="R228" s="553"/>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28">
        <f>IF($BB$3="４週",SUM(S228:AT228),IF($BB$3="暦月",SUM(S228:AW228),""))</f>
        <v>0</v>
      </c>
      <c r="AY228" s="529"/>
      <c r="AZ228" s="540">
        <f>IF($BB$3="４週",AX228/4,IF($BB$3="暦月",'地密通所（100名）'!AX228/('地密通所（100名）'!$BB$8/7),""))</f>
        <v>0</v>
      </c>
      <c r="BA228" s="541"/>
      <c r="BB228" s="468"/>
      <c r="BC228" s="450"/>
      <c r="BD228" s="450"/>
      <c r="BE228" s="450"/>
      <c r="BF228" s="451"/>
    </row>
    <row r="229" spans="2:58" ht="20.25" customHeight="1" x14ac:dyDescent="0.55000000000000004">
      <c r="B229" s="526">
        <f>B226+1</f>
        <v>70</v>
      </c>
      <c r="C229" s="414"/>
      <c r="D229" s="415"/>
      <c r="E229" s="416"/>
      <c r="F229" s="118"/>
      <c r="G229" s="443"/>
      <c r="H229" s="445"/>
      <c r="I229" s="345"/>
      <c r="J229" s="345"/>
      <c r="K229" s="346"/>
      <c r="L229" s="446"/>
      <c r="M229" s="447"/>
      <c r="N229" s="447"/>
      <c r="O229" s="448"/>
      <c r="P229" s="534" t="s">
        <v>49</v>
      </c>
      <c r="Q229" s="535"/>
      <c r="R229" s="536"/>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36"/>
      <c r="AY229" s="637"/>
      <c r="AZ229" s="638"/>
      <c r="BA229" s="639"/>
      <c r="BB229" s="466"/>
      <c r="BC229" s="447"/>
      <c r="BD229" s="447"/>
      <c r="BE229" s="447"/>
      <c r="BF229" s="448"/>
    </row>
    <row r="230" spans="2:58" ht="20.25" customHeight="1" x14ac:dyDescent="0.55000000000000004">
      <c r="B230" s="526"/>
      <c r="C230" s="417"/>
      <c r="D230" s="418"/>
      <c r="E230" s="419"/>
      <c r="F230" s="92"/>
      <c r="G230" s="340"/>
      <c r="H230" s="344"/>
      <c r="I230" s="345"/>
      <c r="J230" s="345"/>
      <c r="K230" s="346"/>
      <c r="L230" s="401"/>
      <c r="M230" s="402"/>
      <c r="N230" s="402"/>
      <c r="O230" s="403"/>
      <c r="P230" s="544" t="s">
        <v>15</v>
      </c>
      <c r="Q230" s="545"/>
      <c r="R230" s="546"/>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47">
        <f>IF($BB$3="４週",SUM(S230:AT230),IF($BB$3="暦月",SUM(S230:AW230),""))</f>
        <v>0</v>
      </c>
      <c r="AY230" s="548"/>
      <c r="AZ230" s="549">
        <f>IF($BB$3="４週",AX230/4,IF($BB$3="暦月",'地密通所（100名）'!AX230/('地密通所（100名）'!$BB$8/7),""))</f>
        <v>0</v>
      </c>
      <c r="BA230" s="550"/>
      <c r="BB230" s="467"/>
      <c r="BC230" s="402"/>
      <c r="BD230" s="402"/>
      <c r="BE230" s="402"/>
      <c r="BF230" s="403"/>
    </row>
    <row r="231" spans="2:58" ht="20.25" customHeight="1" x14ac:dyDescent="0.55000000000000004">
      <c r="B231" s="526"/>
      <c r="C231" s="420"/>
      <c r="D231" s="421"/>
      <c r="E231" s="422"/>
      <c r="F231" s="121">
        <f>C229</f>
        <v>0</v>
      </c>
      <c r="G231" s="444"/>
      <c r="H231" s="344"/>
      <c r="I231" s="345"/>
      <c r="J231" s="345"/>
      <c r="K231" s="346"/>
      <c r="L231" s="449"/>
      <c r="M231" s="450"/>
      <c r="N231" s="450"/>
      <c r="O231" s="451"/>
      <c r="P231" s="551" t="s">
        <v>50</v>
      </c>
      <c r="Q231" s="552"/>
      <c r="R231" s="553"/>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28">
        <f>IF($BB$3="４週",SUM(S231:AT231),IF($BB$3="暦月",SUM(S231:AW231),""))</f>
        <v>0</v>
      </c>
      <c r="AY231" s="529"/>
      <c r="AZ231" s="540">
        <f>IF($BB$3="４週",AX231/4,IF($BB$3="暦月",'地密通所（100名）'!AX231/('地密通所（100名）'!$BB$8/7),""))</f>
        <v>0</v>
      </c>
      <c r="BA231" s="541"/>
      <c r="BB231" s="468"/>
      <c r="BC231" s="450"/>
      <c r="BD231" s="450"/>
      <c r="BE231" s="450"/>
      <c r="BF231" s="451"/>
    </row>
    <row r="232" spans="2:58" ht="20.25" customHeight="1" x14ac:dyDescent="0.55000000000000004">
      <c r="B232" s="526">
        <f>B229+1</f>
        <v>71</v>
      </c>
      <c r="C232" s="414"/>
      <c r="D232" s="415"/>
      <c r="E232" s="416"/>
      <c r="F232" s="118"/>
      <c r="G232" s="443"/>
      <c r="H232" s="445"/>
      <c r="I232" s="345"/>
      <c r="J232" s="345"/>
      <c r="K232" s="346"/>
      <c r="L232" s="446"/>
      <c r="M232" s="447"/>
      <c r="N232" s="447"/>
      <c r="O232" s="448"/>
      <c r="P232" s="534" t="s">
        <v>49</v>
      </c>
      <c r="Q232" s="535"/>
      <c r="R232" s="536"/>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36"/>
      <c r="AY232" s="637"/>
      <c r="AZ232" s="638"/>
      <c r="BA232" s="639"/>
      <c r="BB232" s="466"/>
      <c r="BC232" s="447"/>
      <c r="BD232" s="447"/>
      <c r="BE232" s="447"/>
      <c r="BF232" s="448"/>
    </row>
    <row r="233" spans="2:58" ht="20.25" customHeight="1" x14ac:dyDescent="0.55000000000000004">
      <c r="B233" s="526"/>
      <c r="C233" s="417"/>
      <c r="D233" s="418"/>
      <c r="E233" s="419"/>
      <c r="F233" s="92"/>
      <c r="G233" s="340"/>
      <c r="H233" s="344"/>
      <c r="I233" s="345"/>
      <c r="J233" s="345"/>
      <c r="K233" s="346"/>
      <c r="L233" s="401"/>
      <c r="M233" s="402"/>
      <c r="N233" s="402"/>
      <c r="O233" s="403"/>
      <c r="P233" s="544" t="s">
        <v>15</v>
      </c>
      <c r="Q233" s="545"/>
      <c r="R233" s="546"/>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47">
        <f>IF($BB$3="４週",SUM(S233:AT233),IF($BB$3="暦月",SUM(S233:AW233),""))</f>
        <v>0</v>
      </c>
      <c r="AY233" s="548"/>
      <c r="AZ233" s="549">
        <f>IF($BB$3="４週",AX233/4,IF($BB$3="暦月",'地密通所（100名）'!AX233/('地密通所（100名）'!$BB$8/7),""))</f>
        <v>0</v>
      </c>
      <c r="BA233" s="550"/>
      <c r="BB233" s="467"/>
      <c r="BC233" s="402"/>
      <c r="BD233" s="402"/>
      <c r="BE233" s="402"/>
      <c r="BF233" s="403"/>
    </row>
    <row r="234" spans="2:58" ht="20.25" customHeight="1" x14ac:dyDescent="0.55000000000000004">
      <c r="B234" s="526"/>
      <c r="C234" s="420"/>
      <c r="D234" s="421"/>
      <c r="E234" s="422"/>
      <c r="F234" s="121">
        <f>C232</f>
        <v>0</v>
      </c>
      <c r="G234" s="444"/>
      <c r="H234" s="344"/>
      <c r="I234" s="345"/>
      <c r="J234" s="345"/>
      <c r="K234" s="346"/>
      <c r="L234" s="449"/>
      <c r="M234" s="450"/>
      <c r="N234" s="450"/>
      <c r="O234" s="451"/>
      <c r="P234" s="551" t="s">
        <v>50</v>
      </c>
      <c r="Q234" s="552"/>
      <c r="R234" s="553"/>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28">
        <f>IF($BB$3="４週",SUM(S234:AT234),IF($BB$3="暦月",SUM(S234:AW234),""))</f>
        <v>0</v>
      </c>
      <c r="AY234" s="529"/>
      <c r="AZ234" s="540">
        <f>IF($BB$3="４週",AX234/4,IF($BB$3="暦月",'地密通所（100名）'!AX234/('地密通所（100名）'!$BB$8/7),""))</f>
        <v>0</v>
      </c>
      <c r="BA234" s="541"/>
      <c r="BB234" s="468"/>
      <c r="BC234" s="450"/>
      <c r="BD234" s="450"/>
      <c r="BE234" s="450"/>
      <c r="BF234" s="451"/>
    </row>
    <row r="235" spans="2:58" ht="20.25" customHeight="1" x14ac:dyDescent="0.55000000000000004">
      <c r="B235" s="526">
        <f>B232+1</f>
        <v>72</v>
      </c>
      <c r="C235" s="414"/>
      <c r="D235" s="415"/>
      <c r="E235" s="416"/>
      <c r="F235" s="118"/>
      <c r="G235" s="443"/>
      <c r="H235" s="445"/>
      <c r="I235" s="345"/>
      <c r="J235" s="345"/>
      <c r="K235" s="346"/>
      <c r="L235" s="446"/>
      <c r="M235" s="447"/>
      <c r="N235" s="447"/>
      <c r="O235" s="448"/>
      <c r="P235" s="534" t="s">
        <v>49</v>
      </c>
      <c r="Q235" s="535"/>
      <c r="R235" s="536"/>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36"/>
      <c r="AY235" s="637"/>
      <c r="AZ235" s="638"/>
      <c r="BA235" s="639"/>
      <c r="BB235" s="466"/>
      <c r="BC235" s="447"/>
      <c r="BD235" s="447"/>
      <c r="BE235" s="447"/>
      <c r="BF235" s="448"/>
    </row>
    <row r="236" spans="2:58" ht="20.25" customHeight="1" x14ac:dyDescent="0.55000000000000004">
      <c r="B236" s="526"/>
      <c r="C236" s="417"/>
      <c r="D236" s="418"/>
      <c r="E236" s="419"/>
      <c r="F236" s="92"/>
      <c r="G236" s="340"/>
      <c r="H236" s="344"/>
      <c r="I236" s="345"/>
      <c r="J236" s="345"/>
      <c r="K236" s="346"/>
      <c r="L236" s="401"/>
      <c r="M236" s="402"/>
      <c r="N236" s="402"/>
      <c r="O236" s="403"/>
      <c r="P236" s="544" t="s">
        <v>15</v>
      </c>
      <c r="Q236" s="545"/>
      <c r="R236" s="546"/>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47">
        <f>IF($BB$3="４週",SUM(S236:AT236),IF($BB$3="暦月",SUM(S236:AW236),""))</f>
        <v>0</v>
      </c>
      <c r="AY236" s="548"/>
      <c r="AZ236" s="549">
        <f>IF($BB$3="４週",AX236/4,IF($BB$3="暦月",'地密通所（100名）'!AX236/('地密通所（100名）'!$BB$8/7),""))</f>
        <v>0</v>
      </c>
      <c r="BA236" s="550"/>
      <c r="BB236" s="467"/>
      <c r="BC236" s="402"/>
      <c r="BD236" s="402"/>
      <c r="BE236" s="402"/>
      <c r="BF236" s="403"/>
    </row>
    <row r="237" spans="2:58" ht="20.25" customHeight="1" x14ac:dyDescent="0.55000000000000004">
      <c r="B237" s="526"/>
      <c r="C237" s="420"/>
      <c r="D237" s="421"/>
      <c r="E237" s="422"/>
      <c r="F237" s="121">
        <f>C235</f>
        <v>0</v>
      </c>
      <c r="G237" s="444"/>
      <c r="H237" s="344"/>
      <c r="I237" s="345"/>
      <c r="J237" s="345"/>
      <c r="K237" s="346"/>
      <c r="L237" s="449"/>
      <c r="M237" s="450"/>
      <c r="N237" s="450"/>
      <c r="O237" s="451"/>
      <c r="P237" s="551" t="s">
        <v>50</v>
      </c>
      <c r="Q237" s="552"/>
      <c r="R237" s="553"/>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28">
        <f>IF($BB$3="４週",SUM(S237:AT237),IF($BB$3="暦月",SUM(S237:AW237),""))</f>
        <v>0</v>
      </c>
      <c r="AY237" s="529"/>
      <c r="AZ237" s="540">
        <f>IF($BB$3="４週",AX237/4,IF($BB$3="暦月",'地密通所（100名）'!AX237/('地密通所（100名）'!$BB$8/7),""))</f>
        <v>0</v>
      </c>
      <c r="BA237" s="541"/>
      <c r="BB237" s="468"/>
      <c r="BC237" s="450"/>
      <c r="BD237" s="450"/>
      <c r="BE237" s="450"/>
      <c r="BF237" s="451"/>
    </row>
    <row r="238" spans="2:58" ht="20.25" customHeight="1" x14ac:dyDescent="0.55000000000000004">
      <c r="B238" s="526">
        <f>B235+1</f>
        <v>73</v>
      </c>
      <c r="C238" s="414"/>
      <c r="D238" s="415"/>
      <c r="E238" s="416"/>
      <c r="F238" s="118"/>
      <c r="G238" s="443"/>
      <c r="H238" s="445"/>
      <c r="I238" s="345"/>
      <c r="J238" s="345"/>
      <c r="K238" s="346"/>
      <c r="L238" s="446"/>
      <c r="M238" s="447"/>
      <c r="N238" s="447"/>
      <c r="O238" s="448"/>
      <c r="P238" s="534" t="s">
        <v>49</v>
      </c>
      <c r="Q238" s="535"/>
      <c r="R238" s="536"/>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36"/>
      <c r="AY238" s="637"/>
      <c r="AZ238" s="638"/>
      <c r="BA238" s="639"/>
      <c r="BB238" s="466"/>
      <c r="BC238" s="447"/>
      <c r="BD238" s="447"/>
      <c r="BE238" s="447"/>
      <c r="BF238" s="448"/>
    </row>
    <row r="239" spans="2:58" ht="20.25" customHeight="1" x14ac:dyDescent="0.55000000000000004">
      <c r="B239" s="526"/>
      <c r="C239" s="417"/>
      <c r="D239" s="418"/>
      <c r="E239" s="419"/>
      <c r="F239" s="92"/>
      <c r="G239" s="340"/>
      <c r="H239" s="344"/>
      <c r="I239" s="345"/>
      <c r="J239" s="345"/>
      <c r="K239" s="346"/>
      <c r="L239" s="401"/>
      <c r="M239" s="402"/>
      <c r="N239" s="402"/>
      <c r="O239" s="403"/>
      <c r="P239" s="544" t="s">
        <v>15</v>
      </c>
      <c r="Q239" s="545"/>
      <c r="R239" s="546"/>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47">
        <f>IF($BB$3="４週",SUM(S239:AT239),IF($BB$3="暦月",SUM(S239:AW239),""))</f>
        <v>0</v>
      </c>
      <c r="AY239" s="548"/>
      <c r="AZ239" s="549">
        <f>IF($BB$3="４週",AX239/4,IF($BB$3="暦月",'地密通所（100名）'!AX239/('地密通所（100名）'!$BB$8/7),""))</f>
        <v>0</v>
      </c>
      <c r="BA239" s="550"/>
      <c r="BB239" s="467"/>
      <c r="BC239" s="402"/>
      <c r="BD239" s="402"/>
      <c r="BE239" s="402"/>
      <c r="BF239" s="403"/>
    </row>
    <row r="240" spans="2:58" ht="20.25" customHeight="1" x14ac:dyDescent="0.55000000000000004">
      <c r="B240" s="526"/>
      <c r="C240" s="420"/>
      <c r="D240" s="421"/>
      <c r="E240" s="422"/>
      <c r="F240" s="121">
        <f>C238</f>
        <v>0</v>
      </c>
      <c r="G240" s="444"/>
      <c r="H240" s="344"/>
      <c r="I240" s="345"/>
      <c r="J240" s="345"/>
      <c r="K240" s="346"/>
      <c r="L240" s="449"/>
      <c r="M240" s="450"/>
      <c r="N240" s="450"/>
      <c r="O240" s="451"/>
      <c r="P240" s="551" t="s">
        <v>50</v>
      </c>
      <c r="Q240" s="552"/>
      <c r="R240" s="553"/>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28">
        <f>IF($BB$3="４週",SUM(S240:AT240),IF($BB$3="暦月",SUM(S240:AW240),""))</f>
        <v>0</v>
      </c>
      <c r="AY240" s="529"/>
      <c r="AZ240" s="540">
        <f>IF($BB$3="４週",AX240/4,IF($BB$3="暦月",'地密通所（100名）'!AX240/('地密通所（100名）'!$BB$8/7),""))</f>
        <v>0</v>
      </c>
      <c r="BA240" s="541"/>
      <c r="BB240" s="468"/>
      <c r="BC240" s="450"/>
      <c r="BD240" s="450"/>
      <c r="BE240" s="450"/>
      <c r="BF240" s="451"/>
    </row>
    <row r="241" spans="2:58" ht="20.25" customHeight="1" x14ac:dyDescent="0.55000000000000004">
      <c r="B241" s="526">
        <f>B238+1</f>
        <v>74</v>
      </c>
      <c r="C241" s="414"/>
      <c r="D241" s="415"/>
      <c r="E241" s="416"/>
      <c r="F241" s="118"/>
      <c r="G241" s="443"/>
      <c r="H241" s="445"/>
      <c r="I241" s="345"/>
      <c r="J241" s="345"/>
      <c r="K241" s="346"/>
      <c r="L241" s="446"/>
      <c r="M241" s="447"/>
      <c r="N241" s="447"/>
      <c r="O241" s="448"/>
      <c r="P241" s="534" t="s">
        <v>49</v>
      </c>
      <c r="Q241" s="535"/>
      <c r="R241" s="536"/>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36"/>
      <c r="AY241" s="637"/>
      <c r="AZ241" s="638"/>
      <c r="BA241" s="639"/>
      <c r="BB241" s="466"/>
      <c r="BC241" s="447"/>
      <c r="BD241" s="447"/>
      <c r="BE241" s="447"/>
      <c r="BF241" s="448"/>
    </row>
    <row r="242" spans="2:58" ht="20.25" customHeight="1" x14ac:dyDescent="0.55000000000000004">
      <c r="B242" s="526"/>
      <c r="C242" s="417"/>
      <c r="D242" s="418"/>
      <c r="E242" s="419"/>
      <c r="F242" s="92"/>
      <c r="G242" s="340"/>
      <c r="H242" s="344"/>
      <c r="I242" s="345"/>
      <c r="J242" s="345"/>
      <c r="K242" s="346"/>
      <c r="L242" s="401"/>
      <c r="M242" s="402"/>
      <c r="N242" s="402"/>
      <c r="O242" s="403"/>
      <c r="P242" s="544" t="s">
        <v>15</v>
      </c>
      <c r="Q242" s="545"/>
      <c r="R242" s="546"/>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47">
        <f>IF($BB$3="４週",SUM(S242:AT242),IF($BB$3="暦月",SUM(S242:AW242),""))</f>
        <v>0</v>
      </c>
      <c r="AY242" s="548"/>
      <c r="AZ242" s="549">
        <f>IF($BB$3="４週",AX242/4,IF($BB$3="暦月",'地密通所（100名）'!AX242/('地密通所（100名）'!$BB$8/7),""))</f>
        <v>0</v>
      </c>
      <c r="BA242" s="550"/>
      <c r="BB242" s="467"/>
      <c r="BC242" s="402"/>
      <c r="BD242" s="402"/>
      <c r="BE242" s="402"/>
      <c r="BF242" s="403"/>
    </row>
    <row r="243" spans="2:58" ht="20.25" customHeight="1" x14ac:dyDescent="0.55000000000000004">
      <c r="B243" s="526"/>
      <c r="C243" s="420"/>
      <c r="D243" s="421"/>
      <c r="E243" s="422"/>
      <c r="F243" s="121">
        <f>C241</f>
        <v>0</v>
      </c>
      <c r="G243" s="444"/>
      <c r="H243" s="344"/>
      <c r="I243" s="345"/>
      <c r="J243" s="345"/>
      <c r="K243" s="346"/>
      <c r="L243" s="449"/>
      <c r="M243" s="450"/>
      <c r="N243" s="450"/>
      <c r="O243" s="451"/>
      <c r="P243" s="551" t="s">
        <v>50</v>
      </c>
      <c r="Q243" s="552"/>
      <c r="R243" s="553"/>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28">
        <f>IF($BB$3="４週",SUM(S243:AT243),IF($BB$3="暦月",SUM(S243:AW243),""))</f>
        <v>0</v>
      </c>
      <c r="AY243" s="529"/>
      <c r="AZ243" s="540">
        <f>IF($BB$3="４週",AX243/4,IF($BB$3="暦月",'地密通所（100名）'!AX243/('地密通所（100名）'!$BB$8/7),""))</f>
        <v>0</v>
      </c>
      <c r="BA243" s="541"/>
      <c r="BB243" s="468"/>
      <c r="BC243" s="450"/>
      <c r="BD243" s="450"/>
      <c r="BE243" s="450"/>
      <c r="BF243" s="451"/>
    </row>
    <row r="244" spans="2:58" ht="20.25" customHeight="1" x14ac:dyDescent="0.55000000000000004">
      <c r="B244" s="526">
        <f>B241+1</f>
        <v>75</v>
      </c>
      <c r="C244" s="414"/>
      <c r="D244" s="415"/>
      <c r="E244" s="416"/>
      <c r="F244" s="118"/>
      <c r="G244" s="443"/>
      <c r="H244" s="445"/>
      <c r="I244" s="345"/>
      <c r="J244" s="345"/>
      <c r="K244" s="346"/>
      <c r="L244" s="446"/>
      <c r="M244" s="447"/>
      <c r="N244" s="447"/>
      <c r="O244" s="448"/>
      <c r="P244" s="534" t="s">
        <v>49</v>
      </c>
      <c r="Q244" s="535"/>
      <c r="R244" s="536"/>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36"/>
      <c r="AY244" s="637"/>
      <c r="AZ244" s="638"/>
      <c r="BA244" s="639"/>
      <c r="BB244" s="466"/>
      <c r="BC244" s="447"/>
      <c r="BD244" s="447"/>
      <c r="BE244" s="447"/>
      <c r="BF244" s="448"/>
    </row>
    <row r="245" spans="2:58" ht="20.25" customHeight="1" x14ac:dyDescent="0.55000000000000004">
      <c r="B245" s="526"/>
      <c r="C245" s="417"/>
      <c r="D245" s="418"/>
      <c r="E245" s="419"/>
      <c r="F245" s="92"/>
      <c r="G245" s="340"/>
      <c r="H245" s="344"/>
      <c r="I245" s="345"/>
      <c r="J245" s="345"/>
      <c r="K245" s="346"/>
      <c r="L245" s="401"/>
      <c r="M245" s="402"/>
      <c r="N245" s="402"/>
      <c r="O245" s="403"/>
      <c r="P245" s="544" t="s">
        <v>15</v>
      </c>
      <c r="Q245" s="545"/>
      <c r="R245" s="546"/>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47">
        <f>IF($BB$3="４週",SUM(S245:AT245),IF($BB$3="暦月",SUM(S245:AW245),""))</f>
        <v>0</v>
      </c>
      <c r="AY245" s="548"/>
      <c r="AZ245" s="549">
        <f>IF($BB$3="４週",AX245/4,IF($BB$3="暦月",'地密通所（100名）'!AX245/('地密通所（100名）'!$BB$8/7),""))</f>
        <v>0</v>
      </c>
      <c r="BA245" s="550"/>
      <c r="BB245" s="467"/>
      <c r="BC245" s="402"/>
      <c r="BD245" s="402"/>
      <c r="BE245" s="402"/>
      <c r="BF245" s="403"/>
    </row>
    <row r="246" spans="2:58" ht="20.25" customHeight="1" x14ac:dyDescent="0.55000000000000004">
      <c r="B246" s="526"/>
      <c r="C246" s="420"/>
      <c r="D246" s="421"/>
      <c r="E246" s="422"/>
      <c r="F246" s="121">
        <f>C244</f>
        <v>0</v>
      </c>
      <c r="G246" s="444"/>
      <c r="H246" s="344"/>
      <c r="I246" s="345"/>
      <c r="J246" s="345"/>
      <c r="K246" s="346"/>
      <c r="L246" s="449"/>
      <c r="M246" s="450"/>
      <c r="N246" s="450"/>
      <c r="O246" s="451"/>
      <c r="P246" s="551" t="s">
        <v>50</v>
      </c>
      <c r="Q246" s="552"/>
      <c r="R246" s="553"/>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28">
        <f>IF($BB$3="４週",SUM(S246:AT246),IF($BB$3="暦月",SUM(S246:AW246),""))</f>
        <v>0</v>
      </c>
      <c r="AY246" s="529"/>
      <c r="AZ246" s="540">
        <f>IF($BB$3="４週",AX246/4,IF($BB$3="暦月",'地密通所（100名）'!AX246/('地密通所（100名）'!$BB$8/7),""))</f>
        <v>0</v>
      </c>
      <c r="BA246" s="541"/>
      <c r="BB246" s="468"/>
      <c r="BC246" s="450"/>
      <c r="BD246" s="450"/>
      <c r="BE246" s="450"/>
      <c r="BF246" s="451"/>
    </row>
    <row r="247" spans="2:58" ht="20.25" customHeight="1" x14ac:dyDescent="0.55000000000000004">
      <c r="B247" s="526">
        <f>B244+1</f>
        <v>76</v>
      </c>
      <c r="C247" s="414"/>
      <c r="D247" s="415"/>
      <c r="E247" s="416"/>
      <c r="F247" s="118"/>
      <c r="G247" s="443"/>
      <c r="H247" s="445"/>
      <c r="I247" s="345"/>
      <c r="J247" s="345"/>
      <c r="K247" s="346"/>
      <c r="L247" s="446"/>
      <c r="M247" s="447"/>
      <c r="N247" s="447"/>
      <c r="O247" s="448"/>
      <c r="P247" s="534" t="s">
        <v>49</v>
      </c>
      <c r="Q247" s="535"/>
      <c r="R247" s="536"/>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36"/>
      <c r="AY247" s="637"/>
      <c r="AZ247" s="638"/>
      <c r="BA247" s="639"/>
      <c r="BB247" s="466"/>
      <c r="BC247" s="447"/>
      <c r="BD247" s="447"/>
      <c r="BE247" s="447"/>
      <c r="BF247" s="448"/>
    </row>
    <row r="248" spans="2:58" ht="20.25" customHeight="1" x14ac:dyDescent="0.55000000000000004">
      <c r="B248" s="526"/>
      <c r="C248" s="417"/>
      <c r="D248" s="418"/>
      <c r="E248" s="419"/>
      <c r="F248" s="92"/>
      <c r="G248" s="340"/>
      <c r="H248" s="344"/>
      <c r="I248" s="345"/>
      <c r="J248" s="345"/>
      <c r="K248" s="346"/>
      <c r="L248" s="401"/>
      <c r="M248" s="402"/>
      <c r="N248" s="402"/>
      <c r="O248" s="403"/>
      <c r="P248" s="544" t="s">
        <v>15</v>
      </c>
      <c r="Q248" s="545"/>
      <c r="R248" s="546"/>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47">
        <f>IF($BB$3="４週",SUM(S248:AT248),IF($BB$3="暦月",SUM(S248:AW248),""))</f>
        <v>0</v>
      </c>
      <c r="AY248" s="548"/>
      <c r="AZ248" s="549">
        <f>IF($BB$3="４週",AX248/4,IF($BB$3="暦月",'地密通所（100名）'!AX248/('地密通所（100名）'!$BB$8/7),""))</f>
        <v>0</v>
      </c>
      <c r="BA248" s="550"/>
      <c r="BB248" s="467"/>
      <c r="BC248" s="402"/>
      <c r="BD248" s="402"/>
      <c r="BE248" s="402"/>
      <c r="BF248" s="403"/>
    </row>
    <row r="249" spans="2:58" ht="20.25" customHeight="1" x14ac:dyDescent="0.55000000000000004">
      <c r="B249" s="526"/>
      <c r="C249" s="420"/>
      <c r="D249" s="421"/>
      <c r="E249" s="422"/>
      <c r="F249" s="121">
        <f>C247</f>
        <v>0</v>
      </c>
      <c r="G249" s="444"/>
      <c r="H249" s="344"/>
      <c r="I249" s="345"/>
      <c r="J249" s="345"/>
      <c r="K249" s="346"/>
      <c r="L249" s="449"/>
      <c r="M249" s="450"/>
      <c r="N249" s="450"/>
      <c r="O249" s="451"/>
      <c r="P249" s="551" t="s">
        <v>50</v>
      </c>
      <c r="Q249" s="552"/>
      <c r="R249" s="553"/>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28">
        <f>IF($BB$3="４週",SUM(S249:AT249),IF($BB$3="暦月",SUM(S249:AW249),""))</f>
        <v>0</v>
      </c>
      <c r="AY249" s="529"/>
      <c r="AZ249" s="540">
        <f>IF($BB$3="４週",AX249/4,IF($BB$3="暦月",'地密通所（100名）'!AX249/('地密通所（100名）'!$BB$8/7),""))</f>
        <v>0</v>
      </c>
      <c r="BA249" s="541"/>
      <c r="BB249" s="468"/>
      <c r="BC249" s="450"/>
      <c r="BD249" s="450"/>
      <c r="BE249" s="450"/>
      <c r="BF249" s="451"/>
    </row>
    <row r="250" spans="2:58" ht="20.25" customHeight="1" x14ac:dyDescent="0.55000000000000004">
      <c r="B250" s="526">
        <f>B247+1</f>
        <v>77</v>
      </c>
      <c r="C250" s="414"/>
      <c r="D250" s="415"/>
      <c r="E250" s="416"/>
      <c r="F250" s="118"/>
      <c r="G250" s="443"/>
      <c r="H250" s="445"/>
      <c r="I250" s="345"/>
      <c r="J250" s="345"/>
      <c r="K250" s="346"/>
      <c r="L250" s="446"/>
      <c r="M250" s="447"/>
      <c r="N250" s="447"/>
      <c r="O250" s="448"/>
      <c r="P250" s="534" t="s">
        <v>49</v>
      </c>
      <c r="Q250" s="535"/>
      <c r="R250" s="536"/>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36"/>
      <c r="AY250" s="637"/>
      <c r="AZ250" s="638"/>
      <c r="BA250" s="639"/>
      <c r="BB250" s="466"/>
      <c r="BC250" s="447"/>
      <c r="BD250" s="447"/>
      <c r="BE250" s="447"/>
      <c r="BF250" s="448"/>
    </row>
    <row r="251" spans="2:58" ht="20.25" customHeight="1" x14ac:dyDescent="0.55000000000000004">
      <c r="B251" s="526"/>
      <c r="C251" s="417"/>
      <c r="D251" s="418"/>
      <c r="E251" s="419"/>
      <c r="F251" s="92"/>
      <c r="G251" s="340"/>
      <c r="H251" s="344"/>
      <c r="I251" s="345"/>
      <c r="J251" s="345"/>
      <c r="K251" s="346"/>
      <c r="L251" s="401"/>
      <c r="M251" s="402"/>
      <c r="N251" s="402"/>
      <c r="O251" s="403"/>
      <c r="P251" s="544" t="s">
        <v>15</v>
      </c>
      <c r="Q251" s="545"/>
      <c r="R251" s="546"/>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47">
        <f>IF($BB$3="４週",SUM(S251:AT251),IF($BB$3="暦月",SUM(S251:AW251),""))</f>
        <v>0</v>
      </c>
      <c r="AY251" s="548"/>
      <c r="AZ251" s="549">
        <f>IF($BB$3="４週",AX251/4,IF($BB$3="暦月",'地密通所（100名）'!AX251/('地密通所（100名）'!$BB$8/7),""))</f>
        <v>0</v>
      </c>
      <c r="BA251" s="550"/>
      <c r="BB251" s="467"/>
      <c r="BC251" s="402"/>
      <c r="BD251" s="402"/>
      <c r="BE251" s="402"/>
      <c r="BF251" s="403"/>
    </row>
    <row r="252" spans="2:58" ht="20.25" customHeight="1" x14ac:dyDescent="0.55000000000000004">
      <c r="B252" s="526"/>
      <c r="C252" s="420"/>
      <c r="D252" s="421"/>
      <c r="E252" s="422"/>
      <c r="F252" s="121">
        <f>C250</f>
        <v>0</v>
      </c>
      <c r="G252" s="444"/>
      <c r="H252" s="344"/>
      <c r="I252" s="345"/>
      <c r="J252" s="345"/>
      <c r="K252" s="346"/>
      <c r="L252" s="449"/>
      <c r="M252" s="450"/>
      <c r="N252" s="450"/>
      <c r="O252" s="451"/>
      <c r="P252" s="551" t="s">
        <v>50</v>
      </c>
      <c r="Q252" s="552"/>
      <c r="R252" s="553"/>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28">
        <f>IF($BB$3="４週",SUM(S252:AT252),IF($BB$3="暦月",SUM(S252:AW252),""))</f>
        <v>0</v>
      </c>
      <c r="AY252" s="529"/>
      <c r="AZ252" s="540">
        <f>IF($BB$3="４週",AX252/4,IF($BB$3="暦月",'地密通所（100名）'!AX252/('地密通所（100名）'!$BB$8/7),""))</f>
        <v>0</v>
      </c>
      <c r="BA252" s="541"/>
      <c r="BB252" s="468"/>
      <c r="BC252" s="450"/>
      <c r="BD252" s="450"/>
      <c r="BE252" s="450"/>
      <c r="BF252" s="451"/>
    </row>
    <row r="253" spans="2:58" ht="20.25" customHeight="1" x14ac:dyDescent="0.55000000000000004">
      <c r="B253" s="526">
        <f>B250+1</f>
        <v>78</v>
      </c>
      <c r="C253" s="414"/>
      <c r="D253" s="415"/>
      <c r="E253" s="416"/>
      <c r="F253" s="118"/>
      <c r="G253" s="443"/>
      <c r="H253" s="445"/>
      <c r="I253" s="345"/>
      <c r="J253" s="345"/>
      <c r="K253" s="346"/>
      <c r="L253" s="446"/>
      <c r="M253" s="447"/>
      <c r="N253" s="447"/>
      <c r="O253" s="448"/>
      <c r="P253" s="534" t="s">
        <v>49</v>
      </c>
      <c r="Q253" s="535"/>
      <c r="R253" s="536"/>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36"/>
      <c r="AY253" s="637"/>
      <c r="AZ253" s="638"/>
      <c r="BA253" s="639"/>
      <c r="BB253" s="466"/>
      <c r="BC253" s="447"/>
      <c r="BD253" s="447"/>
      <c r="BE253" s="447"/>
      <c r="BF253" s="448"/>
    </row>
    <row r="254" spans="2:58" ht="20.25" customHeight="1" x14ac:dyDescent="0.55000000000000004">
      <c r="B254" s="526"/>
      <c r="C254" s="417"/>
      <c r="D254" s="418"/>
      <c r="E254" s="419"/>
      <c r="F254" s="92"/>
      <c r="G254" s="340"/>
      <c r="H254" s="344"/>
      <c r="I254" s="345"/>
      <c r="J254" s="345"/>
      <c r="K254" s="346"/>
      <c r="L254" s="401"/>
      <c r="M254" s="402"/>
      <c r="N254" s="402"/>
      <c r="O254" s="403"/>
      <c r="P254" s="544" t="s">
        <v>15</v>
      </c>
      <c r="Q254" s="545"/>
      <c r="R254" s="546"/>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47">
        <f>IF($BB$3="４週",SUM(S254:AT254),IF($BB$3="暦月",SUM(S254:AW254),""))</f>
        <v>0</v>
      </c>
      <c r="AY254" s="548"/>
      <c r="AZ254" s="549">
        <f>IF($BB$3="４週",AX254/4,IF($BB$3="暦月",'地密通所（100名）'!AX254/('地密通所（100名）'!$BB$8/7),""))</f>
        <v>0</v>
      </c>
      <c r="BA254" s="550"/>
      <c r="BB254" s="467"/>
      <c r="BC254" s="402"/>
      <c r="BD254" s="402"/>
      <c r="BE254" s="402"/>
      <c r="BF254" s="403"/>
    </row>
    <row r="255" spans="2:58" ht="20.25" customHeight="1" x14ac:dyDescent="0.55000000000000004">
      <c r="B255" s="526"/>
      <c r="C255" s="420"/>
      <c r="D255" s="421"/>
      <c r="E255" s="422"/>
      <c r="F255" s="121">
        <f>C253</f>
        <v>0</v>
      </c>
      <c r="G255" s="444"/>
      <c r="H255" s="344"/>
      <c r="I255" s="345"/>
      <c r="J255" s="345"/>
      <c r="K255" s="346"/>
      <c r="L255" s="449"/>
      <c r="M255" s="450"/>
      <c r="N255" s="450"/>
      <c r="O255" s="451"/>
      <c r="P255" s="551" t="s">
        <v>50</v>
      </c>
      <c r="Q255" s="552"/>
      <c r="R255" s="553"/>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28">
        <f>IF($BB$3="４週",SUM(S255:AT255),IF($BB$3="暦月",SUM(S255:AW255),""))</f>
        <v>0</v>
      </c>
      <c r="AY255" s="529"/>
      <c r="AZ255" s="540">
        <f>IF($BB$3="４週",AX255/4,IF($BB$3="暦月",'地密通所（100名）'!AX255/('地密通所（100名）'!$BB$8/7),""))</f>
        <v>0</v>
      </c>
      <c r="BA255" s="541"/>
      <c r="BB255" s="468"/>
      <c r="BC255" s="450"/>
      <c r="BD255" s="450"/>
      <c r="BE255" s="450"/>
      <c r="BF255" s="451"/>
    </row>
    <row r="256" spans="2:58" ht="20.25" customHeight="1" x14ac:dyDescent="0.55000000000000004">
      <c r="B256" s="526">
        <f>B253+1</f>
        <v>79</v>
      </c>
      <c r="C256" s="414"/>
      <c r="D256" s="415"/>
      <c r="E256" s="416"/>
      <c r="F256" s="118"/>
      <c r="G256" s="443"/>
      <c r="H256" s="445"/>
      <c r="I256" s="345"/>
      <c r="J256" s="345"/>
      <c r="K256" s="346"/>
      <c r="L256" s="446"/>
      <c r="M256" s="447"/>
      <c r="N256" s="447"/>
      <c r="O256" s="448"/>
      <c r="P256" s="534" t="s">
        <v>49</v>
      </c>
      <c r="Q256" s="535"/>
      <c r="R256" s="536"/>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36"/>
      <c r="AY256" s="637"/>
      <c r="AZ256" s="638"/>
      <c r="BA256" s="639"/>
      <c r="BB256" s="466"/>
      <c r="BC256" s="447"/>
      <c r="BD256" s="447"/>
      <c r="BE256" s="447"/>
      <c r="BF256" s="448"/>
    </row>
    <row r="257" spans="2:58" ht="20.25" customHeight="1" x14ac:dyDescent="0.55000000000000004">
      <c r="B257" s="526"/>
      <c r="C257" s="417"/>
      <c r="D257" s="418"/>
      <c r="E257" s="419"/>
      <c r="F257" s="92"/>
      <c r="G257" s="340"/>
      <c r="H257" s="344"/>
      <c r="I257" s="345"/>
      <c r="J257" s="345"/>
      <c r="K257" s="346"/>
      <c r="L257" s="401"/>
      <c r="M257" s="402"/>
      <c r="N257" s="402"/>
      <c r="O257" s="403"/>
      <c r="P257" s="544" t="s">
        <v>15</v>
      </c>
      <c r="Q257" s="545"/>
      <c r="R257" s="546"/>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47">
        <f>IF($BB$3="４週",SUM(S257:AT257),IF($BB$3="暦月",SUM(S257:AW257),""))</f>
        <v>0</v>
      </c>
      <c r="AY257" s="548"/>
      <c r="AZ257" s="549">
        <f>IF($BB$3="４週",AX257/4,IF($BB$3="暦月",'地密通所（100名）'!AX257/('地密通所（100名）'!$BB$8/7),""))</f>
        <v>0</v>
      </c>
      <c r="BA257" s="550"/>
      <c r="BB257" s="467"/>
      <c r="BC257" s="402"/>
      <c r="BD257" s="402"/>
      <c r="BE257" s="402"/>
      <c r="BF257" s="403"/>
    </row>
    <row r="258" spans="2:58" ht="20.25" customHeight="1" x14ac:dyDescent="0.55000000000000004">
      <c r="B258" s="526"/>
      <c r="C258" s="420"/>
      <c r="D258" s="421"/>
      <c r="E258" s="422"/>
      <c r="F258" s="121">
        <f>C256</f>
        <v>0</v>
      </c>
      <c r="G258" s="444"/>
      <c r="H258" s="344"/>
      <c r="I258" s="345"/>
      <c r="J258" s="345"/>
      <c r="K258" s="346"/>
      <c r="L258" s="449"/>
      <c r="M258" s="450"/>
      <c r="N258" s="450"/>
      <c r="O258" s="451"/>
      <c r="P258" s="551" t="s">
        <v>50</v>
      </c>
      <c r="Q258" s="552"/>
      <c r="R258" s="553"/>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28">
        <f>IF($BB$3="４週",SUM(S258:AT258),IF($BB$3="暦月",SUM(S258:AW258),""))</f>
        <v>0</v>
      </c>
      <c r="AY258" s="529"/>
      <c r="AZ258" s="540">
        <f>IF($BB$3="４週",AX258/4,IF($BB$3="暦月",'地密通所（100名）'!AX258/('地密通所（100名）'!$BB$8/7),""))</f>
        <v>0</v>
      </c>
      <c r="BA258" s="541"/>
      <c r="BB258" s="468"/>
      <c r="BC258" s="450"/>
      <c r="BD258" s="450"/>
      <c r="BE258" s="450"/>
      <c r="BF258" s="451"/>
    </row>
    <row r="259" spans="2:58" ht="20.25" customHeight="1" x14ac:dyDescent="0.55000000000000004">
      <c r="B259" s="526">
        <f>B256+1</f>
        <v>80</v>
      </c>
      <c r="C259" s="414"/>
      <c r="D259" s="415"/>
      <c r="E259" s="416"/>
      <c r="F259" s="118"/>
      <c r="G259" s="443"/>
      <c r="H259" s="445"/>
      <c r="I259" s="345"/>
      <c r="J259" s="345"/>
      <c r="K259" s="346"/>
      <c r="L259" s="446"/>
      <c r="M259" s="447"/>
      <c r="N259" s="447"/>
      <c r="O259" s="448"/>
      <c r="P259" s="534" t="s">
        <v>49</v>
      </c>
      <c r="Q259" s="535"/>
      <c r="R259" s="536"/>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36"/>
      <c r="AY259" s="637"/>
      <c r="AZ259" s="638"/>
      <c r="BA259" s="639"/>
      <c r="BB259" s="466"/>
      <c r="BC259" s="447"/>
      <c r="BD259" s="447"/>
      <c r="BE259" s="447"/>
      <c r="BF259" s="448"/>
    </row>
    <row r="260" spans="2:58" ht="20.25" customHeight="1" x14ac:dyDescent="0.55000000000000004">
      <c r="B260" s="526"/>
      <c r="C260" s="417"/>
      <c r="D260" s="418"/>
      <c r="E260" s="419"/>
      <c r="F260" s="92"/>
      <c r="G260" s="340"/>
      <c r="H260" s="344"/>
      <c r="I260" s="345"/>
      <c r="J260" s="345"/>
      <c r="K260" s="346"/>
      <c r="L260" s="401"/>
      <c r="M260" s="402"/>
      <c r="N260" s="402"/>
      <c r="O260" s="403"/>
      <c r="P260" s="544" t="s">
        <v>15</v>
      </c>
      <c r="Q260" s="545"/>
      <c r="R260" s="546"/>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47">
        <f>IF($BB$3="４週",SUM(S260:AT260),IF($BB$3="暦月",SUM(S260:AW260),""))</f>
        <v>0</v>
      </c>
      <c r="AY260" s="548"/>
      <c r="AZ260" s="549">
        <f>IF($BB$3="４週",AX260/4,IF($BB$3="暦月",'地密通所（100名）'!AX260/('地密通所（100名）'!$BB$8/7),""))</f>
        <v>0</v>
      </c>
      <c r="BA260" s="550"/>
      <c r="BB260" s="467"/>
      <c r="BC260" s="402"/>
      <c r="BD260" s="402"/>
      <c r="BE260" s="402"/>
      <c r="BF260" s="403"/>
    </row>
    <row r="261" spans="2:58" ht="20.25" customHeight="1" x14ac:dyDescent="0.55000000000000004">
      <c r="B261" s="526"/>
      <c r="C261" s="420"/>
      <c r="D261" s="421"/>
      <c r="E261" s="422"/>
      <c r="F261" s="121">
        <f>C259</f>
        <v>0</v>
      </c>
      <c r="G261" s="444"/>
      <c r="H261" s="344"/>
      <c r="I261" s="345"/>
      <c r="J261" s="345"/>
      <c r="K261" s="346"/>
      <c r="L261" s="449"/>
      <c r="M261" s="450"/>
      <c r="N261" s="450"/>
      <c r="O261" s="451"/>
      <c r="P261" s="551" t="s">
        <v>50</v>
      </c>
      <c r="Q261" s="552"/>
      <c r="R261" s="553"/>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28">
        <f>IF($BB$3="４週",SUM(S261:AT261),IF($BB$3="暦月",SUM(S261:AW261),""))</f>
        <v>0</v>
      </c>
      <c r="AY261" s="529"/>
      <c r="AZ261" s="540">
        <f>IF($BB$3="４週",AX261/4,IF($BB$3="暦月",'地密通所（100名）'!AX261/('地密通所（100名）'!$BB$8/7),""))</f>
        <v>0</v>
      </c>
      <c r="BA261" s="541"/>
      <c r="BB261" s="468"/>
      <c r="BC261" s="450"/>
      <c r="BD261" s="450"/>
      <c r="BE261" s="450"/>
      <c r="BF261" s="451"/>
    </row>
    <row r="262" spans="2:58" ht="20.25" customHeight="1" x14ac:dyDescent="0.55000000000000004">
      <c r="B262" s="526">
        <f>B259+1</f>
        <v>81</v>
      </c>
      <c r="C262" s="414"/>
      <c r="D262" s="415"/>
      <c r="E262" s="416"/>
      <c r="F262" s="118"/>
      <c r="G262" s="443"/>
      <c r="H262" s="445"/>
      <c r="I262" s="345"/>
      <c r="J262" s="345"/>
      <c r="K262" s="346"/>
      <c r="L262" s="446"/>
      <c r="M262" s="447"/>
      <c r="N262" s="447"/>
      <c r="O262" s="448"/>
      <c r="P262" s="534" t="s">
        <v>49</v>
      </c>
      <c r="Q262" s="535"/>
      <c r="R262" s="536"/>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36"/>
      <c r="AY262" s="637"/>
      <c r="AZ262" s="638"/>
      <c r="BA262" s="639"/>
      <c r="BB262" s="466"/>
      <c r="BC262" s="447"/>
      <c r="BD262" s="447"/>
      <c r="BE262" s="447"/>
      <c r="BF262" s="448"/>
    </row>
    <row r="263" spans="2:58" ht="20.25" customHeight="1" x14ac:dyDescent="0.55000000000000004">
      <c r="B263" s="526"/>
      <c r="C263" s="417"/>
      <c r="D263" s="418"/>
      <c r="E263" s="419"/>
      <c r="F263" s="92"/>
      <c r="G263" s="340"/>
      <c r="H263" s="344"/>
      <c r="I263" s="345"/>
      <c r="J263" s="345"/>
      <c r="K263" s="346"/>
      <c r="L263" s="401"/>
      <c r="M263" s="402"/>
      <c r="N263" s="402"/>
      <c r="O263" s="403"/>
      <c r="P263" s="544" t="s">
        <v>15</v>
      </c>
      <c r="Q263" s="545"/>
      <c r="R263" s="546"/>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47">
        <f>IF($BB$3="４週",SUM(S263:AT263),IF($BB$3="暦月",SUM(S263:AW263),""))</f>
        <v>0</v>
      </c>
      <c r="AY263" s="548"/>
      <c r="AZ263" s="549">
        <f>IF($BB$3="４週",AX263/4,IF($BB$3="暦月",'地密通所（100名）'!AX263/('地密通所（100名）'!$BB$8/7),""))</f>
        <v>0</v>
      </c>
      <c r="BA263" s="550"/>
      <c r="BB263" s="467"/>
      <c r="BC263" s="402"/>
      <c r="BD263" s="402"/>
      <c r="BE263" s="402"/>
      <c r="BF263" s="403"/>
    </row>
    <row r="264" spans="2:58" ht="20.25" customHeight="1" x14ac:dyDescent="0.55000000000000004">
      <c r="B264" s="526"/>
      <c r="C264" s="420"/>
      <c r="D264" s="421"/>
      <c r="E264" s="422"/>
      <c r="F264" s="121">
        <f>C262</f>
        <v>0</v>
      </c>
      <c r="G264" s="444"/>
      <c r="H264" s="344"/>
      <c r="I264" s="345"/>
      <c r="J264" s="345"/>
      <c r="K264" s="346"/>
      <c r="L264" s="449"/>
      <c r="M264" s="450"/>
      <c r="N264" s="450"/>
      <c r="O264" s="451"/>
      <c r="P264" s="551" t="s">
        <v>50</v>
      </c>
      <c r="Q264" s="552"/>
      <c r="R264" s="553"/>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28">
        <f>IF($BB$3="４週",SUM(S264:AT264),IF($BB$3="暦月",SUM(S264:AW264),""))</f>
        <v>0</v>
      </c>
      <c r="AY264" s="529"/>
      <c r="AZ264" s="540">
        <f>IF($BB$3="４週",AX264/4,IF($BB$3="暦月",'地密通所（100名）'!AX264/('地密通所（100名）'!$BB$8/7),""))</f>
        <v>0</v>
      </c>
      <c r="BA264" s="541"/>
      <c r="BB264" s="468"/>
      <c r="BC264" s="450"/>
      <c r="BD264" s="450"/>
      <c r="BE264" s="450"/>
      <c r="BF264" s="451"/>
    </row>
    <row r="265" spans="2:58" ht="20.25" customHeight="1" x14ac:dyDescent="0.55000000000000004">
      <c r="B265" s="526">
        <f>B262+1</f>
        <v>82</v>
      </c>
      <c r="C265" s="414"/>
      <c r="D265" s="415"/>
      <c r="E265" s="416"/>
      <c r="F265" s="118"/>
      <c r="G265" s="443"/>
      <c r="H265" s="445"/>
      <c r="I265" s="345"/>
      <c r="J265" s="345"/>
      <c r="K265" s="346"/>
      <c r="L265" s="446"/>
      <c r="M265" s="447"/>
      <c r="N265" s="447"/>
      <c r="O265" s="448"/>
      <c r="P265" s="534" t="s">
        <v>49</v>
      </c>
      <c r="Q265" s="535"/>
      <c r="R265" s="536"/>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36"/>
      <c r="AY265" s="637"/>
      <c r="AZ265" s="638"/>
      <c r="BA265" s="639"/>
      <c r="BB265" s="466"/>
      <c r="BC265" s="447"/>
      <c r="BD265" s="447"/>
      <c r="BE265" s="447"/>
      <c r="BF265" s="448"/>
    </row>
    <row r="266" spans="2:58" ht="20.25" customHeight="1" x14ac:dyDescent="0.55000000000000004">
      <c r="B266" s="526"/>
      <c r="C266" s="417"/>
      <c r="D266" s="418"/>
      <c r="E266" s="419"/>
      <c r="F266" s="92"/>
      <c r="G266" s="340"/>
      <c r="H266" s="344"/>
      <c r="I266" s="345"/>
      <c r="J266" s="345"/>
      <c r="K266" s="346"/>
      <c r="L266" s="401"/>
      <c r="M266" s="402"/>
      <c r="N266" s="402"/>
      <c r="O266" s="403"/>
      <c r="P266" s="544" t="s">
        <v>15</v>
      </c>
      <c r="Q266" s="545"/>
      <c r="R266" s="546"/>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47">
        <f>IF($BB$3="４週",SUM(S266:AT266),IF($BB$3="暦月",SUM(S266:AW266),""))</f>
        <v>0</v>
      </c>
      <c r="AY266" s="548"/>
      <c r="AZ266" s="549">
        <f>IF($BB$3="４週",AX266/4,IF($BB$3="暦月",'地密通所（100名）'!AX266/('地密通所（100名）'!$BB$8/7),""))</f>
        <v>0</v>
      </c>
      <c r="BA266" s="550"/>
      <c r="BB266" s="467"/>
      <c r="BC266" s="402"/>
      <c r="BD266" s="402"/>
      <c r="BE266" s="402"/>
      <c r="BF266" s="403"/>
    </row>
    <row r="267" spans="2:58" ht="20.25" customHeight="1" x14ac:dyDescent="0.55000000000000004">
      <c r="B267" s="526"/>
      <c r="C267" s="420"/>
      <c r="D267" s="421"/>
      <c r="E267" s="422"/>
      <c r="F267" s="121">
        <f>C265</f>
        <v>0</v>
      </c>
      <c r="G267" s="444"/>
      <c r="H267" s="344"/>
      <c r="I267" s="345"/>
      <c r="J267" s="345"/>
      <c r="K267" s="346"/>
      <c r="L267" s="449"/>
      <c r="M267" s="450"/>
      <c r="N267" s="450"/>
      <c r="O267" s="451"/>
      <c r="P267" s="551" t="s">
        <v>50</v>
      </c>
      <c r="Q267" s="552"/>
      <c r="R267" s="553"/>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28">
        <f>IF($BB$3="４週",SUM(S267:AT267),IF($BB$3="暦月",SUM(S267:AW267),""))</f>
        <v>0</v>
      </c>
      <c r="AY267" s="529"/>
      <c r="AZ267" s="540">
        <f>IF($BB$3="４週",AX267/4,IF($BB$3="暦月",'地密通所（100名）'!AX267/('地密通所（100名）'!$BB$8/7),""))</f>
        <v>0</v>
      </c>
      <c r="BA267" s="541"/>
      <c r="BB267" s="468"/>
      <c r="BC267" s="450"/>
      <c r="BD267" s="450"/>
      <c r="BE267" s="450"/>
      <c r="BF267" s="451"/>
    </row>
    <row r="268" spans="2:58" ht="20.25" customHeight="1" x14ac:dyDescent="0.55000000000000004">
      <c r="B268" s="526">
        <f>B265+1</f>
        <v>83</v>
      </c>
      <c r="C268" s="414"/>
      <c r="D268" s="415"/>
      <c r="E268" s="416"/>
      <c r="F268" s="118"/>
      <c r="G268" s="443"/>
      <c r="H268" s="445"/>
      <c r="I268" s="345"/>
      <c r="J268" s="345"/>
      <c r="K268" s="346"/>
      <c r="L268" s="446"/>
      <c r="M268" s="447"/>
      <c r="N268" s="447"/>
      <c r="O268" s="448"/>
      <c r="P268" s="534" t="s">
        <v>49</v>
      </c>
      <c r="Q268" s="535"/>
      <c r="R268" s="536"/>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36"/>
      <c r="AY268" s="637"/>
      <c r="AZ268" s="638"/>
      <c r="BA268" s="639"/>
      <c r="BB268" s="466"/>
      <c r="BC268" s="447"/>
      <c r="BD268" s="447"/>
      <c r="BE268" s="447"/>
      <c r="BF268" s="448"/>
    </row>
    <row r="269" spans="2:58" ht="20.25" customHeight="1" x14ac:dyDescent="0.55000000000000004">
      <c r="B269" s="526"/>
      <c r="C269" s="417"/>
      <c r="D269" s="418"/>
      <c r="E269" s="419"/>
      <c r="F269" s="92"/>
      <c r="G269" s="340"/>
      <c r="H269" s="344"/>
      <c r="I269" s="345"/>
      <c r="J269" s="345"/>
      <c r="K269" s="346"/>
      <c r="L269" s="401"/>
      <c r="M269" s="402"/>
      <c r="N269" s="402"/>
      <c r="O269" s="403"/>
      <c r="P269" s="544" t="s">
        <v>15</v>
      </c>
      <c r="Q269" s="545"/>
      <c r="R269" s="546"/>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47">
        <f>IF($BB$3="４週",SUM(S269:AT269),IF($BB$3="暦月",SUM(S269:AW269),""))</f>
        <v>0</v>
      </c>
      <c r="AY269" s="548"/>
      <c r="AZ269" s="549">
        <f>IF($BB$3="４週",AX269/4,IF($BB$3="暦月",'地密通所（100名）'!AX269/('地密通所（100名）'!$BB$8/7),""))</f>
        <v>0</v>
      </c>
      <c r="BA269" s="550"/>
      <c r="BB269" s="467"/>
      <c r="BC269" s="402"/>
      <c r="BD269" s="402"/>
      <c r="BE269" s="402"/>
      <c r="BF269" s="403"/>
    </row>
    <row r="270" spans="2:58" ht="20.25" customHeight="1" x14ac:dyDescent="0.55000000000000004">
      <c r="B270" s="526"/>
      <c r="C270" s="420"/>
      <c r="D270" s="421"/>
      <c r="E270" s="422"/>
      <c r="F270" s="121">
        <f>C268</f>
        <v>0</v>
      </c>
      <c r="G270" s="444"/>
      <c r="H270" s="344"/>
      <c r="I270" s="345"/>
      <c r="J270" s="345"/>
      <c r="K270" s="346"/>
      <c r="L270" s="449"/>
      <c r="M270" s="450"/>
      <c r="N270" s="450"/>
      <c r="O270" s="451"/>
      <c r="P270" s="551" t="s">
        <v>50</v>
      </c>
      <c r="Q270" s="552"/>
      <c r="R270" s="553"/>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28">
        <f>IF($BB$3="４週",SUM(S270:AT270),IF($BB$3="暦月",SUM(S270:AW270),""))</f>
        <v>0</v>
      </c>
      <c r="AY270" s="529"/>
      <c r="AZ270" s="540">
        <f>IF($BB$3="４週",AX270/4,IF($BB$3="暦月",'地密通所（100名）'!AX270/('地密通所（100名）'!$BB$8/7),""))</f>
        <v>0</v>
      </c>
      <c r="BA270" s="541"/>
      <c r="BB270" s="468"/>
      <c r="BC270" s="450"/>
      <c r="BD270" s="450"/>
      <c r="BE270" s="450"/>
      <c r="BF270" s="451"/>
    </row>
    <row r="271" spans="2:58" ht="20.25" customHeight="1" x14ac:dyDescent="0.55000000000000004">
      <c r="B271" s="526">
        <f>B268+1</f>
        <v>84</v>
      </c>
      <c r="C271" s="414"/>
      <c r="D271" s="415"/>
      <c r="E271" s="416"/>
      <c r="F271" s="118"/>
      <c r="G271" s="443"/>
      <c r="H271" s="445"/>
      <c r="I271" s="345"/>
      <c r="J271" s="345"/>
      <c r="K271" s="346"/>
      <c r="L271" s="446"/>
      <c r="M271" s="447"/>
      <c r="N271" s="447"/>
      <c r="O271" s="448"/>
      <c r="P271" s="534" t="s">
        <v>49</v>
      </c>
      <c r="Q271" s="535"/>
      <c r="R271" s="536"/>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36"/>
      <c r="AY271" s="637"/>
      <c r="AZ271" s="638"/>
      <c r="BA271" s="639"/>
      <c r="BB271" s="466"/>
      <c r="BC271" s="447"/>
      <c r="BD271" s="447"/>
      <c r="BE271" s="447"/>
      <c r="BF271" s="448"/>
    </row>
    <row r="272" spans="2:58" ht="20.25" customHeight="1" x14ac:dyDescent="0.55000000000000004">
      <c r="B272" s="526"/>
      <c r="C272" s="417"/>
      <c r="D272" s="418"/>
      <c r="E272" s="419"/>
      <c r="F272" s="92"/>
      <c r="G272" s="340"/>
      <c r="H272" s="344"/>
      <c r="I272" s="345"/>
      <c r="J272" s="345"/>
      <c r="K272" s="346"/>
      <c r="L272" s="401"/>
      <c r="M272" s="402"/>
      <c r="N272" s="402"/>
      <c r="O272" s="403"/>
      <c r="P272" s="544" t="s">
        <v>15</v>
      </c>
      <c r="Q272" s="545"/>
      <c r="R272" s="546"/>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47">
        <f>IF($BB$3="４週",SUM(S272:AT272),IF($BB$3="暦月",SUM(S272:AW272),""))</f>
        <v>0</v>
      </c>
      <c r="AY272" s="548"/>
      <c r="AZ272" s="549">
        <f>IF($BB$3="４週",AX272/4,IF($BB$3="暦月",'地密通所（100名）'!AX272/('地密通所（100名）'!$BB$8/7),""))</f>
        <v>0</v>
      </c>
      <c r="BA272" s="550"/>
      <c r="BB272" s="467"/>
      <c r="BC272" s="402"/>
      <c r="BD272" s="402"/>
      <c r="BE272" s="402"/>
      <c r="BF272" s="403"/>
    </row>
    <row r="273" spans="2:58" ht="20.25" customHeight="1" x14ac:dyDescent="0.55000000000000004">
      <c r="B273" s="526"/>
      <c r="C273" s="420"/>
      <c r="D273" s="421"/>
      <c r="E273" s="422"/>
      <c r="F273" s="121">
        <f>C271</f>
        <v>0</v>
      </c>
      <c r="G273" s="444"/>
      <c r="H273" s="344"/>
      <c r="I273" s="345"/>
      <c r="J273" s="345"/>
      <c r="K273" s="346"/>
      <c r="L273" s="449"/>
      <c r="M273" s="450"/>
      <c r="N273" s="450"/>
      <c r="O273" s="451"/>
      <c r="P273" s="551" t="s">
        <v>50</v>
      </c>
      <c r="Q273" s="552"/>
      <c r="R273" s="553"/>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28">
        <f>IF($BB$3="４週",SUM(S273:AT273),IF($BB$3="暦月",SUM(S273:AW273),""))</f>
        <v>0</v>
      </c>
      <c r="AY273" s="529"/>
      <c r="AZ273" s="540">
        <f>IF($BB$3="４週",AX273/4,IF($BB$3="暦月",'地密通所（100名）'!AX273/('地密通所（100名）'!$BB$8/7),""))</f>
        <v>0</v>
      </c>
      <c r="BA273" s="541"/>
      <c r="BB273" s="468"/>
      <c r="BC273" s="450"/>
      <c r="BD273" s="450"/>
      <c r="BE273" s="450"/>
      <c r="BF273" s="451"/>
    </row>
    <row r="274" spans="2:58" ht="20.25" customHeight="1" x14ac:dyDescent="0.55000000000000004">
      <c r="B274" s="526">
        <f>B271+1</f>
        <v>85</v>
      </c>
      <c r="C274" s="414"/>
      <c r="D274" s="415"/>
      <c r="E274" s="416"/>
      <c r="F274" s="118"/>
      <c r="G274" s="443"/>
      <c r="H274" s="445"/>
      <c r="I274" s="345"/>
      <c r="J274" s="345"/>
      <c r="K274" s="346"/>
      <c r="L274" s="446"/>
      <c r="M274" s="447"/>
      <c r="N274" s="447"/>
      <c r="O274" s="448"/>
      <c r="P274" s="534" t="s">
        <v>49</v>
      </c>
      <c r="Q274" s="535"/>
      <c r="R274" s="536"/>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36"/>
      <c r="AY274" s="637"/>
      <c r="AZ274" s="638"/>
      <c r="BA274" s="639"/>
      <c r="BB274" s="466"/>
      <c r="BC274" s="447"/>
      <c r="BD274" s="447"/>
      <c r="BE274" s="447"/>
      <c r="BF274" s="448"/>
    </row>
    <row r="275" spans="2:58" ht="20.25" customHeight="1" x14ac:dyDescent="0.55000000000000004">
      <c r="B275" s="526"/>
      <c r="C275" s="417"/>
      <c r="D275" s="418"/>
      <c r="E275" s="419"/>
      <c r="F275" s="92"/>
      <c r="G275" s="340"/>
      <c r="H275" s="344"/>
      <c r="I275" s="345"/>
      <c r="J275" s="345"/>
      <c r="K275" s="346"/>
      <c r="L275" s="401"/>
      <c r="M275" s="402"/>
      <c r="N275" s="402"/>
      <c r="O275" s="403"/>
      <c r="P275" s="544" t="s">
        <v>15</v>
      </c>
      <c r="Q275" s="545"/>
      <c r="R275" s="546"/>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47">
        <f>IF($BB$3="４週",SUM(S275:AT275),IF($BB$3="暦月",SUM(S275:AW275),""))</f>
        <v>0</v>
      </c>
      <c r="AY275" s="548"/>
      <c r="AZ275" s="549">
        <f>IF($BB$3="４週",AX275/4,IF($BB$3="暦月",'地密通所（100名）'!AX275/('地密通所（100名）'!$BB$8/7),""))</f>
        <v>0</v>
      </c>
      <c r="BA275" s="550"/>
      <c r="BB275" s="467"/>
      <c r="BC275" s="402"/>
      <c r="BD275" s="402"/>
      <c r="BE275" s="402"/>
      <c r="BF275" s="403"/>
    </row>
    <row r="276" spans="2:58" ht="20.25" customHeight="1" x14ac:dyDescent="0.55000000000000004">
      <c r="B276" s="526"/>
      <c r="C276" s="420"/>
      <c r="D276" s="421"/>
      <c r="E276" s="422"/>
      <c r="F276" s="121">
        <f>C274</f>
        <v>0</v>
      </c>
      <c r="G276" s="444"/>
      <c r="H276" s="344"/>
      <c r="I276" s="345"/>
      <c r="J276" s="345"/>
      <c r="K276" s="346"/>
      <c r="L276" s="449"/>
      <c r="M276" s="450"/>
      <c r="N276" s="450"/>
      <c r="O276" s="451"/>
      <c r="P276" s="551" t="s">
        <v>50</v>
      </c>
      <c r="Q276" s="552"/>
      <c r="R276" s="553"/>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28">
        <f>IF($BB$3="４週",SUM(S276:AT276),IF($BB$3="暦月",SUM(S276:AW276),""))</f>
        <v>0</v>
      </c>
      <c r="AY276" s="529"/>
      <c r="AZ276" s="540">
        <f>IF($BB$3="４週",AX276/4,IF($BB$3="暦月",'地密通所（100名）'!AX276/('地密通所（100名）'!$BB$8/7),""))</f>
        <v>0</v>
      </c>
      <c r="BA276" s="541"/>
      <c r="BB276" s="468"/>
      <c r="BC276" s="450"/>
      <c r="BD276" s="450"/>
      <c r="BE276" s="450"/>
      <c r="BF276" s="451"/>
    </row>
    <row r="277" spans="2:58" ht="20.25" customHeight="1" x14ac:dyDescent="0.55000000000000004">
      <c r="B277" s="526">
        <f>B274+1</f>
        <v>86</v>
      </c>
      <c r="C277" s="414"/>
      <c r="D277" s="415"/>
      <c r="E277" s="416"/>
      <c r="F277" s="118"/>
      <c r="G277" s="443"/>
      <c r="H277" s="445"/>
      <c r="I277" s="345"/>
      <c r="J277" s="345"/>
      <c r="K277" s="346"/>
      <c r="L277" s="446"/>
      <c r="M277" s="447"/>
      <c r="N277" s="447"/>
      <c r="O277" s="448"/>
      <c r="P277" s="534" t="s">
        <v>49</v>
      </c>
      <c r="Q277" s="535"/>
      <c r="R277" s="536"/>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36"/>
      <c r="AY277" s="637"/>
      <c r="AZ277" s="638"/>
      <c r="BA277" s="639"/>
      <c r="BB277" s="466"/>
      <c r="BC277" s="447"/>
      <c r="BD277" s="447"/>
      <c r="BE277" s="447"/>
      <c r="BF277" s="448"/>
    </row>
    <row r="278" spans="2:58" ht="20.25" customHeight="1" x14ac:dyDescent="0.55000000000000004">
      <c r="B278" s="526"/>
      <c r="C278" s="417"/>
      <c r="D278" s="418"/>
      <c r="E278" s="419"/>
      <c r="F278" s="92"/>
      <c r="G278" s="340"/>
      <c r="H278" s="344"/>
      <c r="I278" s="345"/>
      <c r="J278" s="345"/>
      <c r="K278" s="346"/>
      <c r="L278" s="401"/>
      <c r="M278" s="402"/>
      <c r="N278" s="402"/>
      <c r="O278" s="403"/>
      <c r="P278" s="544" t="s">
        <v>15</v>
      </c>
      <c r="Q278" s="545"/>
      <c r="R278" s="546"/>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47">
        <f>IF($BB$3="４週",SUM(S278:AT278),IF($BB$3="暦月",SUM(S278:AW278),""))</f>
        <v>0</v>
      </c>
      <c r="AY278" s="548"/>
      <c r="AZ278" s="549">
        <f>IF($BB$3="４週",AX278/4,IF($BB$3="暦月",'地密通所（100名）'!AX278/('地密通所（100名）'!$BB$8/7),""))</f>
        <v>0</v>
      </c>
      <c r="BA278" s="550"/>
      <c r="BB278" s="467"/>
      <c r="BC278" s="402"/>
      <c r="BD278" s="402"/>
      <c r="BE278" s="402"/>
      <c r="BF278" s="403"/>
    </row>
    <row r="279" spans="2:58" ht="20.25" customHeight="1" x14ac:dyDescent="0.55000000000000004">
      <c r="B279" s="526"/>
      <c r="C279" s="420"/>
      <c r="D279" s="421"/>
      <c r="E279" s="422"/>
      <c r="F279" s="121">
        <f>C277</f>
        <v>0</v>
      </c>
      <c r="G279" s="444"/>
      <c r="H279" s="344"/>
      <c r="I279" s="345"/>
      <c r="J279" s="345"/>
      <c r="K279" s="346"/>
      <c r="L279" s="449"/>
      <c r="M279" s="450"/>
      <c r="N279" s="450"/>
      <c r="O279" s="451"/>
      <c r="P279" s="551" t="s">
        <v>50</v>
      </c>
      <c r="Q279" s="552"/>
      <c r="R279" s="553"/>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28">
        <f>IF($BB$3="４週",SUM(S279:AT279),IF($BB$3="暦月",SUM(S279:AW279),""))</f>
        <v>0</v>
      </c>
      <c r="AY279" s="529"/>
      <c r="AZ279" s="540">
        <f>IF($BB$3="４週",AX279/4,IF($BB$3="暦月",'地密通所（100名）'!AX279/('地密通所（100名）'!$BB$8/7),""))</f>
        <v>0</v>
      </c>
      <c r="BA279" s="541"/>
      <c r="BB279" s="468"/>
      <c r="BC279" s="450"/>
      <c r="BD279" s="450"/>
      <c r="BE279" s="450"/>
      <c r="BF279" s="451"/>
    </row>
    <row r="280" spans="2:58" ht="20.25" customHeight="1" x14ac:dyDescent="0.55000000000000004">
      <c r="B280" s="526">
        <f>B277+1</f>
        <v>87</v>
      </c>
      <c r="C280" s="414"/>
      <c r="D280" s="415"/>
      <c r="E280" s="416"/>
      <c r="F280" s="118"/>
      <c r="G280" s="443"/>
      <c r="H280" s="445"/>
      <c r="I280" s="345"/>
      <c r="J280" s="345"/>
      <c r="K280" s="346"/>
      <c r="L280" s="446"/>
      <c r="M280" s="447"/>
      <c r="N280" s="447"/>
      <c r="O280" s="448"/>
      <c r="P280" s="534" t="s">
        <v>49</v>
      </c>
      <c r="Q280" s="535"/>
      <c r="R280" s="536"/>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36"/>
      <c r="AY280" s="637"/>
      <c r="AZ280" s="638"/>
      <c r="BA280" s="639"/>
      <c r="BB280" s="466"/>
      <c r="BC280" s="447"/>
      <c r="BD280" s="447"/>
      <c r="BE280" s="447"/>
      <c r="BF280" s="448"/>
    </row>
    <row r="281" spans="2:58" ht="20.25" customHeight="1" x14ac:dyDescent="0.55000000000000004">
      <c r="B281" s="526"/>
      <c r="C281" s="417"/>
      <c r="D281" s="418"/>
      <c r="E281" s="419"/>
      <c r="F281" s="92"/>
      <c r="G281" s="340"/>
      <c r="H281" s="344"/>
      <c r="I281" s="345"/>
      <c r="J281" s="345"/>
      <c r="K281" s="346"/>
      <c r="L281" s="401"/>
      <c r="M281" s="402"/>
      <c r="N281" s="402"/>
      <c r="O281" s="403"/>
      <c r="P281" s="544" t="s">
        <v>15</v>
      </c>
      <c r="Q281" s="545"/>
      <c r="R281" s="546"/>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47">
        <f>IF($BB$3="４週",SUM(S281:AT281),IF($BB$3="暦月",SUM(S281:AW281),""))</f>
        <v>0</v>
      </c>
      <c r="AY281" s="548"/>
      <c r="AZ281" s="549">
        <f>IF($BB$3="４週",AX281/4,IF($BB$3="暦月",'地密通所（100名）'!AX281/('地密通所（100名）'!$BB$8/7),""))</f>
        <v>0</v>
      </c>
      <c r="BA281" s="550"/>
      <c r="BB281" s="467"/>
      <c r="BC281" s="402"/>
      <c r="BD281" s="402"/>
      <c r="BE281" s="402"/>
      <c r="BF281" s="403"/>
    </row>
    <row r="282" spans="2:58" ht="20.25" customHeight="1" x14ac:dyDescent="0.55000000000000004">
      <c r="B282" s="526"/>
      <c r="C282" s="420"/>
      <c r="D282" s="421"/>
      <c r="E282" s="422"/>
      <c r="F282" s="121">
        <f>C280</f>
        <v>0</v>
      </c>
      <c r="G282" s="444"/>
      <c r="H282" s="344"/>
      <c r="I282" s="345"/>
      <c r="J282" s="345"/>
      <c r="K282" s="346"/>
      <c r="L282" s="449"/>
      <c r="M282" s="450"/>
      <c r="N282" s="450"/>
      <c r="O282" s="451"/>
      <c r="P282" s="551" t="s">
        <v>50</v>
      </c>
      <c r="Q282" s="552"/>
      <c r="R282" s="553"/>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28">
        <f>IF($BB$3="４週",SUM(S282:AT282),IF($BB$3="暦月",SUM(S282:AW282),""))</f>
        <v>0</v>
      </c>
      <c r="AY282" s="529"/>
      <c r="AZ282" s="540">
        <f>IF($BB$3="４週",AX282/4,IF($BB$3="暦月",'地密通所（100名）'!AX282/('地密通所（100名）'!$BB$8/7),""))</f>
        <v>0</v>
      </c>
      <c r="BA282" s="541"/>
      <c r="BB282" s="468"/>
      <c r="BC282" s="450"/>
      <c r="BD282" s="450"/>
      <c r="BE282" s="450"/>
      <c r="BF282" s="451"/>
    </row>
    <row r="283" spans="2:58" ht="20.25" customHeight="1" x14ac:dyDescent="0.55000000000000004">
      <c r="B283" s="526">
        <f>B280+1</f>
        <v>88</v>
      </c>
      <c r="C283" s="414"/>
      <c r="D283" s="415"/>
      <c r="E283" s="416"/>
      <c r="F283" s="118"/>
      <c r="G283" s="443"/>
      <c r="H283" s="445"/>
      <c r="I283" s="345"/>
      <c r="J283" s="345"/>
      <c r="K283" s="346"/>
      <c r="L283" s="446"/>
      <c r="M283" s="447"/>
      <c r="N283" s="447"/>
      <c r="O283" s="448"/>
      <c r="P283" s="534" t="s">
        <v>49</v>
      </c>
      <c r="Q283" s="535"/>
      <c r="R283" s="536"/>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36"/>
      <c r="AY283" s="637"/>
      <c r="AZ283" s="638"/>
      <c r="BA283" s="639"/>
      <c r="BB283" s="466"/>
      <c r="BC283" s="447"/>
      <c r="BD283" s="447"/>
      <c r="BE283" s="447"/>
      <c r="BF283" s="448"/>
    </row>
    <row r="284" spans="2:58" ht="20.25" customHeight="1" x14ac:dyDescent="0.55000000000000004">
      <c r="B284" s="526"/>
      <c r="C284" s="417"/>
      <c r="D284" s="418"/>
      <c r="E284" s="419"/>
      <c r="F284" s="92"/>
      <c r="G284" s="340"/>
      <c r="H284" s="344"/>
      <c r="I284" s="345"/>
      <c r="J284" s="345"/>
      <c r="K284" s="346"/>
      <c r="L284" s="401"/>
      <c r="M284" s="402"/>
      <c r="N284" s="402"/>
      <c r="O284" s="403"/>
      <c r="P284" s="544" t="s">
        <v>15</v>
      </c>
      <c r="Q284" s="545"/>
      <c r="R284" s="546"/>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47">
        <f>IF($BB$3="４週",SUM(S284:AT284),IF($BB$3="暦月",SUM(S284:AW284),""))</f>
        <v>0</v>
      </c>
      <c r="AY284" s="548"/>
      <c r="AZ284" s="549">
        <f>IF($BB$3="４週",AX284/4,IF($BB$3="暦月",'地密通所（100名）'!AX284/('地密通所（100名）'!$BB$8/7),""))</f>
        <v>0</v>
      </c>
      <c r="BA284" s="550"/>
      <c r="BB284" s="467"/>
      <c r="BC284" s="402"/>
      <c r="BD284" s="402"/>
      <c r="BE284" s="402"/>
      <c r="BF284" s="403"/>
    </row>
    <row r="285" spans="2:58" ht="20.25" customHeight="1" x14ac:dyDescent="0.55000000000000004">
      <c r="B285" s="526"/>
      <c r="C285" s="420"/>
      <c r="D285" s="421"/>
      <c r="E285" s="422"/>
      <c r="F285" s="121">
        <f>C283</f>
        <v>0</v>
      </c>
      <c r="G285" s="444"/>
      <c r="H285" s="344"/>
      <c r="I285" s="345"/>
      <c r="J285" s="345"/>
      <c r="K285" s="346"/>
      <c r="L285" s="449"/>
      <c r="M285" s="450"/>
      <c r="N285" s="450"/>
      <c r="O285" s="451"/>
      <c r="P285" s="551" t="s">
        <v>50</v>
      </c>
      <c r="Q285" s="552"/>
      <c r="R285" s="553"/>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28">
        <f>IF($BB$3="４週",SUM(S285:AT285),IF($BB$3="暦月",SUM(S285:AW285),""))</f>
        <v>0</v>
      </c>
      <c r="AY285" s="529"/>
      <c r="AZ285" s="540">
        <f>IF($BB$3="４週",AX285/4,IF($BB$3="暦月",'地密通所（100名）'!AX285/('地密通所（100名）'!$BB$8/7),""))</f>
        <v>0</v>
      </c>
      <c r="BA285" s="541"/>
      <c r="BB285" s="468"/>
      <c r="BC285" s="450"/>
      <c r="BD285" s="450"/>
      <c r="BE285" s="450"/>
      <c r="BF285" s="451"/>
    </row>
    <row r="286" spans="2:58" ht="20.25" customHeight="1" x14ac:dyDescent="0.55000000000000004">
      <c r="B286" s="526">
        <f>B283+1</f>
        <v>89</v>
      </c>
      <c r="C286" s="414"/>
      <c r="D286" s="415"/>
      <c r="E286" s="416"/>
      <c r="F286" s="118"/>
      <c r="G286" s="443"/>
      <c r="H286" s="445"/>
      <c r="I286" s="345"/>
      <c r="J286" s="345"/>
      <c r="K286" s="346"/>
      <c r="L286" s="446"/>
      <c r="M286" s="447"/>
      <c r="N286" s="447"/>
      <c r="O286" s="448"/>
      <c r="P286" s="534" t="s">
        <v>49</v>
      </c>
      <c r="Q286" s="535"/>
      <c r="R286" s="536"/>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36"/>
      <c r="AY286" s="637"/>
      <c r="AZ286" s="638"/>
      <c r="BA286" s="639"/>
      <c r="BB286" s="466"/>
      <c r="BC286" s="447"/>
      <c r="BD286" s="447"/>
      <c r="BE286" s="447"/>
      <c r="BF286" s="448"/>
    </row>
    <row r="287" spans="2:58" ht="20.25" customHeight="1" x14ac:dyDescent="0.55000000000000004">
      <c r="B287" s="526"/>
      <c r="C287" s="417"/>
      <c r="D287" s="418"/>
      <c r="E287" s="419"/>
      <c r="F287" s="92"/>
      <c r="G287" s="340"/>
      <c r="H287" s="344"/>
      <c r="I287" s="345"/>
      <c r="J287" s="345"/>
      <c r="K287" s="346"/>
      <c r="L287" s="401"/>
      <c r="M287" s="402"/>
      <c r="N287" s="402"/>
      <c r="O287" s="403"/>
      <c r="P287" s="544" t="s">
        <v>15</v>
      </c>
      <c r="Q287" s="545"/>
      <c r="R287" s="546"/>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47">
        <f>IF($BB$3="４週",SUM(S287:AT287),IF($BB$3="暦月",SUM(S287:AW287),""))</f>
        <v>0</v>
      </c>
      <c r="AY287" s="548"/>
      <c r="AZ287" s="549">
        <f>IF($BB$3="４週",AX287/4,IF($BB$3="暦月",'地密通所（100名）'!AX287/('地密通所（100名）'!$BB$8/7),""))</f>
        <v>0</v>
      </c>
      <c r="BA287" s="550"/>
      <c r="BB287" s="467"/>
      <c r="BC287" s="402"/>
      <c r="BD287" s="402"/>
      <c r="BE287" s="402"/>
      <c r="BF287" s="403"/>
    </row>
    <row r="288" spans="2:58" ht="20.25" customHeight="1" x14ac:dyDescent="0.55000000000000004">
      <c r="B288" s="526"/>
      <c r="C288" s="420"/>
      <c r="D288" s="421"/>
      <c r="E288" s="422"/>
      <c r="F288" s="121">
        <f>C286</f>
        <v>0</v>
      </c>
      <c r="G288" s="444"/>
      <c r="H288" s="344"/>
      <c r="I288" s="345"/>
      <c r="J288" s="345"/>
      <c r="K288" s="346"/>
      <c r="L288" s="449"/>
      <c r="M288" s="450"/>
      <c r="N288" s="450"/>
      <c r="O288" s="451"/>
      <c r="P288" s="551" t="s">
        <v>50</v>
      </c>
      <c r="Q288" s="552"/>
      <c r="R288" s="553"/>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28">
        <f>IF($BB$3="４週",SUM(S288:AT288),IF($BB$3="暦月",SUM(S288:AW288),""))</f>
        <v>0</v>
      </c>
      <c r="AY288" s="529"/>
      <c r="AZ288" s="540">
        <f>IF($BB$3="４週",AX288/4,IF($BB$3="暦月",'地密通所（100名）'!AX288/('地密通所（100名）'!$BB$8/7),""))</f>
        <v>0</v>
      </c>
      <c r="BA288" s="541"/>
      <c r="BB288" s="468"/>
      <c r="BC288" s="450"/>
      <c r="BD288" s="450"/>
      <c r="BE288" s="450"/>
      <c r="BF288" s="451"/>
    </row>
    <row r="289" spans="2:58" ht="20.25" customHeight="1" x14ac:dyDescent="0.55000000000000004">
      <c r="B289" s="526">
        <f>B286+1</f>
        <v>90</v>
      </c>
      <c r="C289" s="414"/>
      <c r="D289" s="415"/>
      <c r="E289" s="416"/>
      <c r="F289" s="118"/>
      <c r="G289" s="443"/>
      <c r="H289" s="445"/>
      <c r="I289" s="345"/>
      <c r="J289" s="345"/>
      <c r="K289" s="346"/>
      <c r="L289" s="446"/>
      <c r="M289" s="447"/>
      <c r="N289" s="447"/>
      <c r="O289" s="448"/>
      <c r="P289" s="534" t="s">
        <v>49</v>
      </c>
      <c r="Q289" s="535"/>
      <c r="R289" s="536"/>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36"/>
      <c r="AY289" s="637"/>
      <c r="AZ289" s="638"/>
      <c r="BA289" s="639"/>
      <c r="BB289" s="466"/>
      <c r="BC289" s="447"/>
      <c r="BD289" s="447"/>
      <c r="BE289" s="447"/>
      <c r="BF289" s="448"/>
    </row>
    <row r="290" spans="2:58" ht="20.25" customHeight="1" x14ac:dyDescent="0.55000000000000004">
      <c r="B290" s="526"/>
      <c r="C290" s="417"/>
      <c r="D290" s="418"/>
      <c r="E290" s="419"/>
      <c r="F290" s="92"/>
      <c r="G290" s="340"/>
      <c r="H290" s="344"/>
      <c r="I290" s="345"/>
      <c r="J290" s="345"/>
      <c r="K290" s="346"/>
      <c r="L290" s="401"/>
      <c r="M290" s="402"/>
      <c r="N290" s="402"/>
      <c r="O290" s="403"/>
      <c r="P290" s="544" t="s">
        <v>15</v>
      </c>
      <c r="Q290" s="545"/>
      <c r="R290" s="546"/>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47">
        <f>IF($BB$3="４週",SUM(S290:AT290),IF($BB$3="暦月",SUM(S290:AW290),""))</f>
        <v>0</v>
      </c>
      <c r="AY290" s="548"/>
      <c r="AZ290" s="549">
        <f>IF($BB$3="４週",AX290/4,IF($BB$3="暦月",'地密通所（100名）'!AX290/('地密通所（100名）'!$BB$8/7),""))</f>
        <v>0</v>
      </c>
      <c r="BA290" s="550"/>
      <c r="BB290" s="467"/>
      <c r="BC290" s="402"/>
      <c r="BD290" s="402"/>
      <c r="BE290" s="402"/>
      <c r="BF290" s="403"/>
    </row>
    <row r="291" spans="2:58" ht="20.25" customHeight="1" x14ac:dyDescent="0.55000000000000004">
      <c r="B291" s="526"/>
      <c r="C291" s="420"/>
      <c r="D291" s="421"/>
      <c r="E291" s="422"/>
      <c r="F291" s="121">
        <f>C289</f>
        <v>0</v>
      </c>
      <c r="G291" s="444"/>
      <c r="H291" s="344"/>
      <c r="I291" s="345"/>
      <c r="J291" s="345"/>
      <c r="K291" s="346"/>
      <c r="L291" s="449"/>
      <c r="M291" s="450"/>
      <c r="N291" s="450"/>
      <c r="O291" s="451"/>
      <c r="P291" s="551" t="s">
        <v>50</v>
      </c>
      <c r="Q291" s="552"/>
      <c r="R291" s="553"/>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28">
        <f>IF($BB$3="４週",SUM(S291:AT291),IF($BB$3="暦月",SUM(S291:AW291),""))</f>
        <v>0</v>
      </c>
      <c r="AY291" s="529"/>
      <c r="AZ291" s="540">
        <f>IF($BB$3="４週",AX291/4,IF($BB$3="暦月",'地密通所（100名）'!AX291/('地密通所（100名）'!$BB$8/7),""))</f>
        <v>0</v>
      </c>
      <c r="BA291" s="541"/>
      <c r="BB291" s="468"/>
      <c r="BC291" s="450"/>
      <c r="BD291" s="450"/>
      <c r="BE291" s="450"/>
      <c r="BF291" s="451"/>
    </row>
    <row r="292" spans="2:58" ht="20.25" customHeight="1" x14ac:dyDescent="0.55000000000000004">
      <c r="B292" s="526">
        <f>B289+1</f>
        <v>91</v>
      </c>
      <c r="C292" s="414"/>
      <c r="D292" s="415"/>
      <c r="E292" s="416"/>
      <c r="F292" s="118"/>
      <c r="G292" s="443"/>
      <c r="H292" s="445"/>
      <c r="I292" s="345"/>
      <c r="J292" s="345"/>
      <c r="K292" s="346"/>
      <c r="L292" s="446"/>
      <c r="M292" s="447"/>
      <c r="N292" s="447"/>
      <c r="O292" s="448"/>
      <c r="P292" s="534" t="s">
        <v>49</v>
      </c>
      <c r="Q292" s="535"/>
      <c r="R292" s="536"/>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36"/>
      <c r="AY292" s="637"/>
      <c r="AZ292" s="638"/>
      <c r="BA292" s="639"/>
      <c r="BB292" s="466"/>
      <c r="BC292" s="447"/>
      <c r="BD292" s="447"/>
      <c r="BE292" s="447"/>
      <c r="BF292" s="448"/>
    </row>
    <row r="293" spans="2:58" ht="20.25" customHeight="1" x14ac:dyDescent="0.55000000000000004">
      <c r="B293" s="526"/>
      <c r="C293" s="417"/>
      <c r="D293" s="418"/>
      <c r="E293" s="419"/>
      <c r="F293" s="92"/>
      <c r="G293" s="340"/>
      <c r="H293" s="344"/>
      <c r="I293" s="345"/>
      <c r="J293" s="345"/>
      <c r="K293" s="346"/>
      <c r="L293" s="401"/>
      <c r="M293" s="402"/>
      <c r="N293" s="402"/>
      <c r="O293" s="403"/>
      <c r="P293" s="544" t="s">
        <v>15</v>
      </c>
      <c r="Q293" s="545"/>
      <c r="R293" s="546"/>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47">
        <f>IF($BB$3="４週",SUM(S293:AT293),IF($BB$3="暦月",SUM(S293:AW293),""))</f>
        <v>0</v>
      </c>
      <c r="AY293" s="548"/>
      <c r="AZ293" s="549">
        <f>IF($BB$3="４週",AX293/4,IF($BB$3="暦月",'地密通所（100名）'!AX293/('地密通所（100名）'!$BB$8/7),""))</f>
        <v>0</v>
      </c>
      <c r="BA293" s="550"/>
      <c r="BB293" s="467"/>
      <c r="BC293" s="402"/>
      <c r="BD293" s="402"/>
      <c r="BE293" s="402"/>
      <c r="BF293" s="403"/>
    </row>
    <row r="294" spans="2:58" ht="20.25" customHeight="1" x14ac:dyDescent="0.55000000000000004">
      <c r="B294" s="526"/>
      <c r="C294" s="420"/>
      <c r="D294" s="421"/>
      <c r="E294" s="422"/>
      <c r="F294" s="121">
        <f>C292</f>
        <v>0</v>
      </c>
      <c r="G294" s="444"/>
      <c r="H294" s="344"/>
      <c r="I294" s="345"/>
      <c r="J294" s="345"/>
      <c r="K294" s="346"/>
      <c r="L294" s="449"/>
      <c r="M294" s="450"/>
      <c r="N294" s="450"/>
      <c r="O294" s="451"/>
      <c r="P294" s="551" t="s">
        <v>50</v>
      </c>
      <c r="Q294" s="552"/>
      <c r="R294" s="553"/>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28">
        <f>IF($BB$3="４週",SUM(S294:AT294),IF($BB$3="暦月",SUM(S294:AW294),""))</f>
        <v>0</v>
      </c>
      <c r="AY294" s="529"/>
      <c r="AZ294" s="540">
        <f>IF($BB$3="４週",AX294/4,IF($BB$3="暦月",'地密通所（100名）'!AX294/('地密通所（100名）'!$BB$8/7),""))</f>
        <v>0</v>
      </c>
      <c r="BA294" s="541"/>
      <c r="BB294" s="468"/>
      <c r="BC294" s="450"/>
      <c r="BD294" s="450"/>
      <c r="BE294" s="450"/>
      <c r="BF294" s="451"/>
    </row>
    <row r="295" spans="2:58" ht="20.25" customHeight="1" x14ac:dyDescent="0.55000000000000004">
      <c r="B295" s="526">
        <f>B292+1</f>
        <v>92</v>
      </c>
      <c r="C295" s="414"/>
      <c r="D295" s="415"/>
      <c r="E295" s="416"/>
      <c r="F295" s="118"/>
      <c r="G295" s="443"/>
      <c r="H295" s="445"/>
      <c r="I295" s="345"/>
      <c r="J295" s="345"/>
      <c r="K295" s="346"/>
      <c r="L295" s="446"/>
      <c r="M295" s="447"/>
      <c r="N295" s="447"/>
      <c r="O295" s="448"/>
      <c r="P295" s="534" t="s">
        <v>49</v>
      </c>
      <c r="Q295" s="535"/>
      <c r="R295" s="536"/>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36"/>
      <c r="AY295" s="637"/>
      <c r="AZ295" s="638"/>
      <c r="BA295" s="639"/>
      <c r="BB295" s="466"/>
      <c r="BC295" s="447"/>
      <c r="BD295" s="447"/>
      <c r="BE295" s="447"/>
      <c r="BF295" s="448"/>
    </row>
    <row r="296" spans="2:58" ht="20.25" customHeight="1" x14ac:dyDescent="0.55000000000000004">
      <c r="B296" s="526"/>
      <c r="C296" s="417"/>
      <c r="D296" s="418"/>
      <c r="E296" s="419"/>
      <c r="F296" s="92"/>
      <c r="G296" s="340"/>
      <c r="H296" s="344"/>
      <c r="I296" s="345"/>
      <c r="J296" s="345"/>
      <c r="K296" s="346"/>
      <c r="L296" s="401"/>
      <c r="M296" s="402"/>
      <c r="N296" s="402"/>
      <c r="O296" s="403"/>
      <c r="P296" s="544" t="s">
        <v>15</v>
      </c>
      <c r="Q296" s="545"/>
      <c r="R296" s="546"/>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47">
        <f>IF($BB$3="４週",SUM(S296:AT296),IF($BB$3="暦月",SUM(S296:AW296),""))</f>
        <v>0</v>
      </c>
      <c r="AY296" s="548"/>
      <c r="AZ296" s="549">
        <f>IF($BB$3="４週",AX296/4,IF($BB$3="暦月",'地密通所（100名）'!AX296/('地密通所（100名）'!$BB$8/7),""))</f>
        <v>0</v>
      </c>
      <c r="BA296" s="550"/>
      <c r="BB296" s="467"/>
      <c r="BC296" s="402"/>
      <c r="BD296" s="402"/>
      <c r="BE296" s="402"/>
      <c r="BF296" s="403"/>
    </row>
    <row r="297" spans="2:58" ht="20.25" customHeight="1" x14ac:dyDescent="0.55000000000000004">
      <c r="B297" s="526"/>
      <c r="C297" s="420"/>
      <c r="D297" s="421"/>
      <c r="E297" s="422"/>
      <c r="F297" s="121">
        <f>C295</f>
        <v>0</v>
      </c>
      <c r="G297" s="444"/>
      <c r="H297" s="344"/>
      <c r="I297" s="345"/>
      <c r="J297" s="345"/>
      <c r="K297" s="346"/>
      <c r="L297" s="449"/>
      <c r="M297" s="450"/>
      <c r="N297" s="450"/>
      <c r="O297" s="451"/>
      <c r="P297" s="551" t="s">
        <v>50</v>
      </c>
      <c r="Q297" s="552"/>
      <c r="R297" s="553"/>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28">
        <f>IF($BB$3="４週",SUM(S297:AT297),IF($BB$3="暦月",SUM(S297:AW297),""))</f>
        <v>0</v>
      </c>
      <c r="AY297" s="529"/>
      <c r="AZ297" s="540">
        <f>IF($BB$3="４週",AX297/4,IF($BB$3="暦月",'地密通所（100名）'!AX297/('地密通所（100名）'!$BB$8/7),""))</f>
        <v>0</v>
      </c>
      <c r="BA297" s="541"/>
      <c r="BB297" s="468"/>
      <c r="BC297" s="450"/>
      <c r="BD297" s="450"/>
      <c r="BE297" s="450"/>
      <c r="BF297" s="451"/>
    </row>
    <row r="298" spans="2:58" ht="20.25" customHeight="1" x14ac:dyDescent="0.55000000000000004">
      <c r="B298" s="526">
        <f>B295+1</f>
        <v>93</v>
      </c>
      <c r="C298" s="414"/>
      <c r="D298" s="415"/>
      <c r="E298" s="416"/>
      <c r="F298" s="118"/>
      <c r="G298" s="443"/>
      <c r="H298" s="445"/>
      <c r="I298" s="345"/>
      <c r="J298" s="345"/>
      <c r="K298" s="346"/>
      <c r="L298" s="446"/>
      <c r="M298" s="447"/>
      <c r="N298" s="447"/>
      <c r="O298" s="448"/>
      <c r="P298" s="534" t="s">
        <v>49</v>
      </c>
      <c r="Q298" s="535"/>
      <c r="R298" s="536"/>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36"/>
      <c r="AY298" s="637"/>
      <c r="AZ298" s="638"/>
      <c r="BA298" s="639"/>
      <c r="BB298" s="466"/>
      <c r="BC298" s="447"/>
      <c r="BD298" s="447"/>
      <c r="BE298" s="447"/>
      <c r="BF298" s="448"/>
    </row>
    <row r="299" spans="2:58" ht="20.25" customHeight="1" x14ac:dyDescent="0.55000000000000004">
      <c r="B299" s="526"/>
      <c r="C299" s="417"/>
      <c r="D299" s="418"/>
      <c r="E299" s="419"/>
      <c r="F299" s="92"/>
      <c r="G299" s="340"/>
      <c r="H299" s="344"/>
      <c r="I299" s="345"/>
      <c r="J299" s="345"/>
      <c r="K299" s="346"/>
      <c r="L299" s="401"/>
      <c r="M299" s="402"/>
      <c r="N299" s="402"/>
      <c r="O299" s="403"/>
      <c r="P299" s="544" t="s">
        <v>15</v>
      </c>
      <c r="Q299" s="545"/>
      <c r="R299" s="546"/>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47">
        <f>IF($BB$3="４週",SUM(S299:AT299),IF($BB$3="暦月",SUM(S299:AW299),""))</f>
        <v>0</v>
      </c>
      <c r="AY299" s="548"/>
      <c r="AZ299" s="549">
        <f>IF($BB$3="４週",AX299/4,IF($BB$3="暦月",'地密通所（100名）'!AX299/('地密通所（100名）'!$BB$8/7),""))</f>
        <v>0</v>
      </c>
      <c r="BA299" s="550"/>
      <c r="BB299" s="467"/>
      <c r="BC299" s="402"/>
      <c r="BD299" s="402"/>
      <c r="BE299" s="402"/>
      <c r="BF299" s="403"/>
    </row>
    <row r="300" spans="2:58" ht="20.25" customHeight="1" x14ac:dyDescent="0.55000000000000004">
      <c r="B300" s="526"/>
      <c r="C300" s="420"/>
      <c r="D300" s="421"/>
      <c r="E300" s="422"/>
      <c r="F300" s="121">
        <f>C298</f>
        <v>0</v>
      </c>
      <c r="G300" s="444"/>
      <c r="H300" s="344"/>
      <c r="I300" s="345"/>
      <c r="J300" s="345"/>
      <c r="K300" s="346"/>
      <c r="L300" s="449"/>
      <c r="M300" s="450"/>
      <c r="N300" s="450"/>
      <c r="O300" s="451"/>
      <c r="P300" s="551" t="s">
        <v>50</v>
      </c>
      <c r="Q300" s="552"/>
      <c r="R300" s="553"/>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28">
        <f>IF($BB$3="４週",SUM(S300:AT300),IF($BB$3="暦月",SUM(S300:AW300),""))</f>
        <v>0</v>
      </c>
      <c r="AY300" s="529"/>
      <c r="AZ300" s="540">
        <f>IF($BB$3="４週",AX300/4,IF($BB$3="暦月",'地密通所（100名）'!AX300/('地密通所（100名）'!$BB$8/7),""))</f>
        <v>0</v>
      </c>
      <c r="BA300" s="541"/>
      <c r="BB300" s="468"/>
      <c r="BC300" s="450"/>
      <c r="BD300" s="450"/>
      <c r="BE300" s="450"/>
      <c r="BF300" s="451"/>
    </row>
    <row r="301" spans="2:58" ht="20.25" customHeight="1" x14ac:dyDescent="0.55000000000000004">
      <c r="B301" s="526">
        <f>B298+1</f>
        <v>94</v>
      </c>
      <c r="C301" s="414"/>
      <c r="D301" s="415"/>
      <c r="E301" s="416"/>
      <c r="F301" s="118"/>
      <c r="G301" s="443"/>
      <c r="H301" s="445"/>
      <c r="I301" s="345"/>
      <c r="J301" s="345"/>
      <c r="K301" s="346"/>
      <c r="L301" s="446"/>
      <c r="M301" s="447"/>
      <c r="N301" s="447"/>
      <c r="O301" s="448"/>
      <c r="P301" s="534" t="s">
        <v>49</v>
      </c>
      <c r="Q301" s="535"/>
      <c r="R301" s="536"/>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36"/>
      <c r="AY301" s="637"/>
      <c r="AZ301" s="638"/>
      <c r="BA301" s="639"/>
      <c r="BB301" s="466"/>
      <c r="BC301" s="447"/>
      <c r="BD301" s="447"/>
      <c r="BE301" s="447"/>
      <c r="BF301" s="448"/>
    </row>
    <row r="302" spans="2:58" ht="20.25" customHeight="1" x14ac:dyDescent="0.55000000000000004">
      <c r="B302" s="526"/>
      <c r="C302" s="417"/>
      <c r="D302" s="418"/>
      <c r="E302" s="419"/>
      <c r="F302" s="92"/>
      <c r="G302" s="340"/>
      <c r="H302" s="344"/>
      <c r="I302" s="345"/>
      <c r="J302" s="345"/>
      <c r="K302" s="346"/>
      <c r="L302" s="401"/>
      <c r="M302" s="402"/>
      <c r="N302" s="402"/>
      <c r="O302" s="403"/>
      <c r="P302" s="544" t="s">
        <v>15</v>
      </c>
      <c r="Q302" s="545"/>
      <c r="R302" s="546"/>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47">
        <f>IF($BB$3="４週",SUM(S302:AT302),IF($BB$3="暦月",SUM(S302:AW302),""))</f>
        <v>0</v>
      </c>
      <c r="AY302" s="548"/>
      <c r="AZ302" s="549">
        <f>IF($BB$3="４週",AX302/4,IF($BB$3="暦月",'地密通所（100名）'!AX302/('地密通所（100名）'!$BB$8/7),""))</f>
        <v>0</v>
      </c>
      <c r="BA302" s="550"/>
      <c r="BB302" s="467"/>
      <c r="BC302" s="402"/>
      <c r="BD302" s="402"/>
      <c r="BE302" s="402"/>
      <c r="BF302" s="403"/>
    </row>
    <row r="303" spans="2:58" ht="20.25" customHeight="1" x14ac:dyDescent="0.55000000000000004">
      <c r="B303" s="526"/>
      <c r="C303" s="420"/>
      <c r="D303" s="421"/>
      <c r="E303" s="422"/>
      <c r="F303" s="121">
        <f>C301</f>
        <v>0</v>
      </c>
      <c r="G303" s="444"/>
      <c r="H303" s="344"/>
      <c r="I303" s="345"/>
      <c r="J303" s="345"/>
      <c r="K303" s="346"/>
      <c r="L303" s="449"/>
      <c r="M303" s="450"/>
      <c r="N303" s="450"/>
      <c r="O303" s="451"/>
      <c r="P303" s="551" t="s">
        <v>50</v>
      </c>
      <c r="Q303" s="552"/>
      <c r="R303" s="553"/>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28">
        <f>IF($BB$3="４週",SUM(S303:AT303),IF($BB$3="暦月",SUM(S303:AW303),""))</f>
        <v>0</v>
      </c>
      <c r="AY303" s="529"/>
      <c r="AZ303" s="540">
        <f>IF($BB$3="４週",AX303/4,IF($BB$3="暦月",'地密通所（100名）'!AX303/('地密通所（100名）'!$BB$8/7),""))</f>
        <v>0</v>
      </c>
      <c r="BA303" s="541"/>
      <c r="BB303" s="468"/>
      <c r="BC303" s="450"/>
      <c r="BD303" s="450"/>
      <c r="BE303" s="450"/>
      <c r="BF303" s="451"/>
    </row>
    <row r="304" spans="2:58" ht="20.25" customHeight="1" x14ac:dyDescent="0.55000000000000004">
      <c r="B304" s="526">
        <f>B301+1</f>
        <v>95</v>
      </c>
      <c r="C304" s="414"/>
      <c r="D304" s="415"/>
      <c r="E304" s="416"/>
      <c r="F304" s="118"/>
      <c r="G304" s="443"/>
      <c r="H304" s="445"/>
      <c r="I304" s="345"/>
      <c r="J304" s="345"/>
      <c r="K304" s="346"/>
      <c r="L304" s="446"/>
      <c r="M304" s="447"/>
      <c r="N304" s="447"/>
      <c r="O304" s="448"/>
      <c r="P304" s="534" t="s">
        <v>49</v>
      </c>
      <c r="Q304" s="535"/>
      <c r="R304" s="536"/>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36"/>
      <c r="AY304" s="637"/>
      <c r="AZ304" s="638"/>
      <c r="BA304" s="639"/>
      <c r="BB304" s="466"/>
      <c r="BC304" s="447"/>
      <c r="BD304" s="447"/>
      <c r="BE304" s="447"/>
      <c r="BF304" s="448"/>
    </row>
    <row r="305" spans="2:58" ht="20.25" customHeight="1" x14ac:dyDescent="0.55000000000000004">
      <c r="B305" s="526"/>
      <c r="C305" s="417"/>
      <c r="D305" s="418"/>
      <c r="E305" s="419"/>
      <c r="F305" s="92"/>
      <c r="G305" s="340"/>
      <c r="H305" s="344"/>
      <c r="I305" s="345"/>
      <c r="J305" s="345"/>
      <c r="K305" s="346"/>
      <c r="L305" s="401"/>
      <c r="M305" s="402"/>
      <c r="N305" s="402"/>
      <c r="O305" s="403"/>
      <c r="P305" s="544" t="s">
        <v>15</v>
      </c>
      <c r="Q305" s="545"/>
      <c r="R305" s="546"/>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47">
        <f>IF($BB$3="４週",SUM(S305:AT305),IF($BB$3="暦月",SUM(S305:AW305),""))</f>
        <v>0</v>
      </c>
      <c r="AY305" s="548"/>
      <c r="AZ305" s="549">
        <f>IF($BB$3="４週",AX305/4,IF($BB$3="暦月",'地密通所（100名）'!AX305/('地密通所（100名）'!$BB$8/7),""))</f>
        <v>0</v>
      </c>
      <c r="BA305" s="550"/>
      <c r="BB305" s="467"/>
      <c r="BC305" s="402"/>
      <c r="BD305" s="402"/>
      <c r="BE305" s="402"/>
      <c r="BF305" s="403"/>
    </row>
    <row r="306" spans="2:58" ht="20.25" customHeight="1" x14ac:dyDescent="0.55000000000000004">
      <c r="B306" s="526"/>
      <c r="C306" s="420"/>
      <c r="D306" s="421"/>
      <c r="E306" s="422"/>
      <c r="F306" s="121">
        <f>C304</f>
        <v>0</v>
      </c>
      <c r="G306" s="444"/>
      <c r="H306" s="344"/>
      <c r="I306" s="345"/>
      <c r="J306" s="345"/>
      <c r="K306" s="346"/>
      <c r="L306" s="449"/>
      <c r="M306" s="450"/>
      <c r="N306" s="450"/>
      <c r="O306" s="451"/>
      <c r="P306" s="551" t="s">
        <v>50</v>
      </c>
      <c r="Q306" s="552"/>
      <c r="R306" s="553"/>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28">
        <f>IF($BB$3="４週",SUM(S306:AT306),IF($BB$3="暦月",SUM(S306:AW306),""))</f>
        <v>0</v>
      </c>
      <c r="AY306" s="529"/>
      <c r="AZ306" s="540">
        <f>IF($BB$3="４週",AX306/4,IF($BB$3="暦月",'地密通所（100名）'!AX306/('地密通所（100名）'!$BB$8/7),""))</f>
        <v>0</v>
      </c>
      <c r="BA306" s="541"/>
      <c r="BB306" s="468"/>
      <c r="BC306" s="450"/>
      <c r="BD306" s="450"/>
      <c r="BE306" s="450"/>
      <c r="BF306" s="451"/>
    </row>
    <row r="307" spans="2:58" ht="20.25" customHeight="1" x14ac:dyDescent="0.55000000000000004">
      <c r="B307" s="526">
        <f>B304+1</f>
        <v>96</v>
      </c>
      <c r="C307" s="414"/>
      <c r="D307" s="415"/>
      <c r="E307" s="416"/>
      <c r="F307" s="118"/>
      <c r="G307" s="443"/>
      <c r="H307" s="445"/>
      <c r="I307" s="345"/>
      <c r="J307" s="345"/>
      <c r="K307" s="346"/>
      <c r="L307" s="446"/>
      <c r="M307" s="447"/>
      <c r="N307" s="447"/>
      <c r="O307" s="448"/>
      <c r="P307" s="534" t="s">
        <v>49</v>
      </c>
      <c r="Q307" s="535"/>
      <c r="R307" s="536"/>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36"/>
      <c r="AY307" s="637"/>
      <c r="AZ307" s="638"/>
      <c r="BA307" s="639"/>
      <c r="BB307" s="466"/>
      <c r="BC307" s="447"/>
      <c r="BD307" s="447"/>
      <c r="BE307" s="447"/>
      <c r="BF307" s="448"/>
    </row>
    <row r="308" spans="2:58" ht="20.25" customHeight="1" x14ac:dyDescent="0.55000000000000004">
      <c r="B308" s="526"/>
      <c r="C308" s="417"/>
      <c r="D308" s="418"/>
      <c r="E308" s="419"/>
      <c r="F308" s="92"/>
      <c r="G308" s="340"/>
      <c r="H308" s="344"/>
      <c r="I308" s="345"/>
      <c r="J308" s="345"/>
      <c r="K308" s="346"/>
      <c r="L308" s="401"/>
      <c r="M308" s="402"/>
      <c r="N308" s="402"/>
      <c r="O308" s="403"/>
      <c r="P308" s="544" t="s">
        <v>15</v>
      </c>
      <c r="Q308" s="545"/>
      <c r="R308" s="546"/>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47">
        <f>IF($BB$3="４週",SUM(S308:AT308),IF($BB$3="暦月",SUM(S308:AW308),""))</f>
        <v>0</v>
      </c>
      <c r="AY308" s="548"/>
      <c r="AZ308" s="549">
        <f>IF($BB$3="４週",AX308/4,IF($BB$3="暦月",'地密通所（100名）'!AX308/('地密通所（100名）'!$BB$8/7),""))</f>
        <v>0</v>
      </c>
      <c r="BA308" s="550"/>
      <c r="BB308" s="467"/>
      <c r="BC308" s="402"/>
      <c r="BD308" s="402"/>
      <c r="BE308" s="402"/>
      <c r="BF308" s="403"/>
    </row>
    <row r="309" spans="2:58" ht="20.25" customHeight="1" x14ac:dyDescent="0.55000000000000004">
      <c r="B309" s="526"/>
      <c r="C309" s="420"/>
      <c r="D309" s="421"/>
      <c r="E309" s="422"/>
      <c r="F309" s="121">
        <f>C307</f>
        <v>0</v>
      </c>
      <c r="G309" s="444"/>
      <c r="H309" s="344"/>
      <c r="I309" s="345"/>
      <c r="J309" s="345"/>
      <c r="K309" s="346"/>
      <c r="L309" s="449"/>
      <c r="M309" s="450"/>
      <c r="N309" s="450"/>
      <c r="O309" s="451"/>
      <c r="P309" s="551" t="s">
        <v>50</v>
      </c>
      <c r="Q309" s="552"/>
      <c r="R309" s="553"/>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28">
        <f>IF($BB$3="４週",SUM(S309:AT309),IF($BB$3="暦月",SUM(S309:AW309),""))</f>
        <v>0</v>
      </c>
      <c r="AY309" s="529"/>
      <c r="AZ309" s="540">
        <f>IF($BB$3="４週",AX309/4,IF($BB$3="暦月",'地密通所（100名）'!AX309/('地密通所（100名）'!$BB$8/7),""))</f>
        <v>0</v>
      </c>
      <c r="BA309" s="541"/>
      <c r="BB309" s="468"/>
      <c r="BC309" s="450"/>
      <c r="BD309" s="450"/>
      <c r="BE309" s="450"/>
      <c r="BF309" s="451"/>
    </row>
    <row r="310" spans="2:58" ht="20.25" customHeight="1" x14ac:dyDescent="0.55000000000000004">
      <c r="B310" s="526">
        <f>B307+1</f>
        <v>97</v>
      </c>
      <c r="C310" s="414"/>
      <c r="D310" s="415"/>
      <c r="E310" s="416"/>
      <c r="F310" s="118"/>
      <c r="G310" s="443"/>
      <c r="H310" s="445"/>
      <c r="I310" s="345"/>
      <c r="J310" s="345"/>
      <c r="K310" s="346"/>
      <c r="L310" s="446"/>
      <c r="M310" s="447"/>
      <c r="N310" s="447"/>
      <c r="O310" s="448"/>
      <c r="P310" s="534" t="s">
        <v>49</v>
      </c>
      <c r="Q310" s="535"/>
      <c r="R310" s="536"/>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36"/>
      <c r="AY310" s="637"/>
      <c r="AZ310" s="638"/>
      <c r="BA310" s="639"/>
      <c r="BB310" s="466"/>
      <c r="BC310" s="447"/>
      <c r="BD310" s="447"/>
      <c r="BE310" s="447"/>
      <c r="BF310" s="448"/>
    </row>
    <row r="311" spans="2:58" ht="20.25" customHeight="1" x14ac:dyDescent="0.55000000000000004">
      <c r="B311" s="526"/>
      <c r="C311" s="417"/>
      <c r="D311" s="418"/>
      <c r="E311" s="419"/>
      <c r="F311" s="92"/>
      <c r="G311" s="340"/>
      <c r="H311" s="344"/>
      <c r="I311" s="345"/>
      <c r="J311" s="345"/>
      <c r="K311" s="346"/>
      <c r="L311" s="401"/>
      <c r="M311" s="402"/>
      <c r="N311" s="402"/>
      <c r="O311" s="403"/>
      <c r="P311" s="544" t="s">
        <v>15</v>
      </c>
      <c r="Q311" s="545"/>
      <c r="R311" s="546"/>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47">
        <f>IF($BB$3="４週",SUM(S311:AT311),IF($BB$3="暦月",SUM(S311:AW311),""))</f>
        <v>0</v>
      </c>
      <c r="AY311" s="548"/>
      <c r="AZ311" s="549">
        <f>IF($BB$3="４週",AX311/4,IF($BB$3="暦月",'地密通所（100名）'!AX311/('地密通所（100名）'!$BB$8/7),""))</f>
        <v>0</v>
      </c>
      <c r="BA311" s="550"/>
      <c r="BB311" s="467"/>
      <c r="BC311" s="402"/>
      <c r="BD311" s="402"/>
      <c r="BE311" s="402"/>
      <c r="BF311" s="403"/>
    </row>
    <row r="312" spans="2:58" ht="20.25" customHeight="1" x14ac:dyDescent="0.55000000000000004">
      <c r="B312" s="526"/>
      <c r="C312" s="420"/>
      <c r="D312" s="421"/>
      <c r="E312" s="422"/>
      <c r="F312" s="121">
        <f>C310</f>
        <v>0</v>
      </c>
      <c r="G312" s="444"/>
      <c r="H312" s="344"/>
      <c r="I312" s="345"/>
      <c r="J312" s="345"/>
      <c r="K312" s="346"/>
      <c r="L312" s="449"/>
      <c r="M312" s="450"/>
      <c r="N312" s="450"/>
      <c r="O312" s="451"/>
      <c r="P312" s="551" t="s">
        <v>50</v>
      </c>
      <c r="Q312" s="552"/>
      <c r="R312" s="553"/>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28">
        <f>IF($BB$3="４週",SUM(S312:AT312),IF($BB$3="暦月",SUM(S312:AW312),""))</f>
        <v>0</v>
      </c>
      <c r="AY312" s="529"/>
      <c r="AZ312" s="540">
        <f>IF($BB$3="４週",AX312/4,IF($BB$3="暦月",'地密通所（100名）'!AX312/('地密通所（100名）'!$BB$8/7),""))</f>
        <v>0</v>
      </c>
      <c r="BA312" s="541"/>
      <c r="BB312" s="468"/>
      <c r="BC312" s="450"/>
      <c r="BD312" s="450"/>
      <c r="BE312" s="450"/>
      <c r="BF312" s="451"/>
    </row>
    <row r="313" spans="2:58" ht="20.25" customHeight="1" x14ac:dyDescent="0.55000000000000004">
      <c r="B313" s="526">
        <f>B310+1</f>
        <v>98</v>
      </c>
      <c r="C313" s="414"/>
      <c r="D313" s="415"/>
      <c r="E313" s="416"/>
      <c r="F313" s="118"/>
      <c r="G313" s="443"/>
      <c r="H313" s="445"/>
      <c r="I313" s="345"/>
      <c r="J313" s="345"/>
      <c r="K313" s="346"/>
      <c r="L313" s="446"/>
      <c r="M313" s="447"/>
      <c r="N313" s="447"/>
      <c r="O313" s="448"/>
      <c r="P313" s="534" t="s">
        <v>49</v>
      </c>
      <c r="Q313" s="535"/>
      <c r="R313" s="536"/>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36"/>
      <c r="AY313" s="637"/>
      <c r="AZ313" s="638"/>
      <c r="BA313" s="639"/>
      <c r="BB313" s="466"/>
      <c r="BC313" s="447"/>
      <c r="BD313" s="447"/>
      <c r="BE313" s="447"/>
      <c r="BF313" s="448"/>
    </row>
    <row r="314" spans="2:58" ht="20.25" customHeight="1" x14ac:dyDescent="0.55000000000000004">
      <c r="B314" s="526"/>
      <c r="C314" s="417"/>
      <c r="D314" s="418"/>
      <c r="E314" s="419"/>
      <c r="F314" s="92"/>
      <c r="G314" s="340"/>
      <c r="H314" s="344"/>
      <c r="I314" s="345"/>
      <c r="J314" s="345"/>
      <c r="K314" s="346"/>
      <c r="L314" s="401"/>
      <c r="M314" s="402"/>
      <c r="N314" s="402"/>
      <c r="O314" s="403"/>
      <c r="P314" s="544" t="s">
        <v>15</v>
      </c>
      <c r="Q314" s="545"/>
      <c r="R314" s="546"/>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47">
        <f>IF($BB$3="４週",SUM(S314:AT314),IF($BB$3="暦月",SUM(S314:AW314),""))</f>
        <v>0</v>
      </c>
      <c r="AY314" s="548"/>
      <c r="AZ314" s="549">
        <f>IF($BB$3="４週",AX314/4,IF($BB$3="暦月",'地密通所（100名）'!AX314/('地密通所（100名）'!$BB$8/7),""))</f>
        <v>0</v>
      </c>
      <c r="BA314" s="550"/>
      <c r="BB314" s="467"/>
      <c r="BC314" s="402"/>
      <c r="BD314" s="402"/>
      <c r="BE314" s="402"/>
      <c r="BF314" s="403"/>
    </row>
    <row r="315" spans="2:58" ht="20.25" customHeight="1" x14ac:dyDescent="0.55000000000000004">
      <c r="B315" s="526"/>
      <c r="C315" s="420"/>
      <c r="D315" s="421"/>
      <c r="E315" s="422"/>
      <c r="F315" s="121">
        <f>C313</f>
        <v>0</v>
      </c>
      <c r="G315" s="444"/>
      <c r="H315" s="344"/>
      <c r="I315" s="345"/>
      <c r="J315" s="345"/>
      <c r="K315" s="346"/>
      <c r="L315" s="449"/>
      <c r="M315" s="450"/>
      <c r="N315" s="450"/>
      <c r="O315" s="451"/>
      <c r="P315" s="551" t="s">
        <v>50</v>
      </c>
      <c r="Q315" s="552"/>
      <c r="R315" s="553"/>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28">
        <f>IF($BB$3="４週",SUM(S315:AT315),IF($BB$3="暦月",SUM(S315:AW315),""))</f>
        <v>0</v>
      </c>
      <c r="AY315" s="529"/>
      <c r="AZ315" s="540">
        <f>IF($BB$3="４週",AX315/4,IF($BB$3="暦月",'地密通所（100名）'!AX315/('地密通所（100名）'!$BB$8/7),""))</f>
        <v>0</v>
      </c>
      <c r="BA315" s="541"/>
      <c r="BB315" s="468"/>
      <c r="BC315" s="450"/>
      <c r="BD315" s="450"/>
      <c r="BE315" s="450"/>
      <c r="BF315" s="451"/>
    </row>
    <row r="316" spans="2:58" ht="20.25" customHeight="1" x14ac:dyDescent="0.55000000000000004">
      <c r="B316" s="526">
        <f>B313+1</f>
        <v>99</v>
      </c>
      <c r="C316" s="414"/>
      <c r="D316" s="415"/>
      <c r="E316" s="416"/>
      <c r="F316" s="118"/>
      <c r="G316" s="443"/>
      <c r="H316" s="445"/>
      <c r="I316" s="345"/>
      <c r="J316" s="345"/>
      <c r="K316" s="346"/>
      <c r="L316" s="446"/>
      <c r="M316" s="447"/>
      <c r="N316" s="447"/>
      <c r="O316" s="448"/>
      <c r="P316" s="534" t="s">
        <v>49</v>
      </c>
      <c r="Q316" s="535"/>
      <c r="R316" s="536"/>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36"/>
      <c r="AY316" s="637"/>
      <c r="AZ316" s="638"/>
      <c r="BA316" s="639"/>
      <c r="BB316" s="466"/>
      <c r="BC316" s="447"/>
      <c r="BD316" s="447"/>
      <c r="BE316" s="447"/>
      <c r="BF316" s="448"/>
    </row>
    <row r="317" spans="2:58" ht="20.25" customHeight="1" x14ac:dyDescent="0.55000000000000004">
      <c r="B317" s="526"/>
      <c r="C317" s="417"/>
      <c r="D317" s="418"/>
      <c r="E317" s="419"/>
      <c r="F317" s="92"/>
      <c r="G317" s="340"/>
      <c r="H317" s="344"/>
      <c r="I317" s="345"/>
      <c r="J317" s="345"/>
      <c r="K317" s="346"/>
      <c r="L317" s="401"/>
      <c r="M317" s="402"/>
      <c r="N317" s="402"/>
      <c r="O317" s="403"/>
      <c r="P317" s="544" t="s">
        <v>15</v>
      </c>
      <c r="Q317" s="545"/>
      <c r="R317" s="546"/>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47">
        <f>IF($BB$3="４週",SUM(S317:AT317),IF($BB$3="暦月",SUM(S317:AW317),""))</f>
        <v>0</v>
      </c>
      <c r="AY317" s="548"/>
      <c r="AZ317" s="549">
        <f>IF($BB$3="４週",AX317/4,IF($BB$3="暦月",'地密通所（100名）'!AX317/('地密通所（100名）'!$BB$8/7),""))</f>
        <v>0</v>
      </c>
      <c r="BA317" s="550"/>
      <c r="BB317" s="467"/>
      <c r="BC317" s="402"/>
      <c r="BD317" s="402"/>
      <c r="BE317" s="402"/>
      <c r="BF317" s="403"/>
    </row>
    <row r="318" spans="2:58" ht="20.25" customHeight="1" x14ac:dyDescent="0.55000000000000004">
      <c r="B318" s="526"/>
      <c r="C318" s="420"/>
      <c r="D318" s="421"/>
      <c r="E318" s="422"/>
      <c r="F318" s="121">
        <f>C316</f>
        <v>0</v>
      </c>
      <c r="G318" s="444"/>
      <c r="H318" s="344"/>
      <c r="I318" s="345"/>
      <c r="J318" s="345"/>
      <c r="K318" s="346"/>
      <c r="L318" s="449"/>
      <c r="M318" s="450"/>
      <c r="N318" s="450"/>
      <c r="O318" s="451"/>
      <c r="P318" s="551" t="s">
        <v>50</v>
      </c>
      <c r="Q318" s="552"/>
      <c r="R318" s="553"/>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28">
        <f>IF($BB$3="４週",SUM(S318:AT318),IF($BB$3="暦月",SUM(S318:AW318),""))</f>
        <v>0</v>
      </c>
      <c r="AY318" s="529"/>
      <c r="AZ318" s="540">
        <f>IF($BB$3="４週",AX318/4,IF($BB$3="暦月",'地密通所（100名）'!AX318/('地密通所（100名）'!$BB$8/7),""))</f>
        <v>0</v>
      </c>
      <c r="BA318" s="541"/>
      <c r="BB318" s="468"/>
      <c r="BC318" s="450"/>
      <c r="BD318" s="450"/>
      <c r="BE318" s="450"/>
      <c r="BF318" s="451"/>
    </row>
    <row r="319" spans="2:58" ht="20.25" customHeight="1" x14ac:dyDescent="0.55000000000000004">
      <c r="B319" s="526">
        <f>B316+1</f>
        <v>100</v>
      </c>
      <c r="C319" s="414"/>
      <c r="D319" s="415"/>
      <c r="E319" s="416"/>
      <c r="F319" s="118"/>
      <c r="G319" s="443"/>
      <c r="H319" s="445"/>
      <c r="I319" s="345"/>
      <c r="J319" s="345"/>
      <c r="K319" s="346"/>
      <c r="L319" s="446"/>
      <c r="M319" s="447"/>
      <c r="N319" s="447"/>
      <c r="O319" s="448"/>
      <c r="P319" s="534" t="s">
        <v>49</v>
      </c>
      <c r="Q319" s="535"/>
      <c r="R319" s="536"/>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36"/>
      <c r="AY319" s="637"/>
      <c r="AZ319" s="638"/>
      <c r="BA319" s="639"/>
      <c r="BB319" s="466"/>
      <c r="BC319" s="447"/>
      <c r="BD319" s="447"/>
      <c r="BE319" s="447"/>
      <c r="BF319" s="448"/>
    </row>
    <row r="320" spans="2:58" ht="20.25" customHeight="1" x14ac:dyDescent="0.55000000000000004">
      <c r="B320" s="526"/>
      <c r="C320" s="417"/>
      <c r="D320" s="418"/>
      <c r="E320" s="419"/>
      <c r="F320" s="92"/>
      <c r="G320" s="340"/>
      <c r="H320" s="344"/>
      <c r="I320" s="345"/>
      <c r="J320" s="345"/>
      <c r="K320" s="346"/>
      <c r="L320" s="401"/>
      <c r="M320" s="402"/>
      <c r="N320" s="402"/>
      <c r="O320" s="403"/>
      <c r="P320" s="544" t="s">
        <v>15</v>
      </c>
      <c r="Q320" s="545"/>
      <c r="R320" s="546"/>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47">
        <f>IF($BB$3="４週",SUM(S320:AT320),IF($BB$3="暦月",SUM(S320:AW320),""))</f>
        <v>0</v>
      </c>
      <c r="AY320" s="548"/>
      <c r="AZ320" s="549">
        <f>IF($BB$3="４週",AX320/4,IF($BB$3="暦月",'地密通所（100名）'!AX320/('地密通所（100名）'!$BB$8/7),""))</f>
        <v>0</v>
      </c>
      <c r="BA320" s="550"/>
      <c r="BB320" s="467"/>
      <c r="BC320" s="402"/>
      <c r="BD320" s="402"/>
      <c r="BE320" s="402"/>
      <c r="BF320" s="403"/>
    </row>
    <row r="321" spans="1:73" ht="20.25" customHeight="1" thickBot="1" x14ac:dyDescent="0.6">
      <c r="B321" s="526"/>
      <c r="C321" s="420"/>
      <c r="D321" s="421"/>
      <c r="E321" s="422"/>
      <c r="F321" s="121">
        <f>C319</f>
        <v>0</v>
      </c>
      <c r="G321" s="444"/>
      <c r="H321" s="344"/>
      <c r="I321" s="345"/>
      <c r="J321" s="345"/>
      <c r="K321" s="346"/>
      <c r="L321" s="449"/>
      <c r="M321" s="450"/>
      <c r="N321" s="450"/>
      <c r="O321" s="451"/>
      <c r="P321" s="551" t="s">
        <v>50</v>
      </c>
      <c r="Q321" s="552"/>
      <c r="R321" s="553"/>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28">
        <f>IF($BB$3="４週",SUM(S321:AT321),IF($BB$3="暦月",SUM(S321:AW321),""))</f>
        <v>0</v>
      </c>
      <c r="AY321" s="529"/>
      <c r="AZ321" s="540">
        <f>IF($BB$3="４週",AX321/4,IF($BB$3="暦月",'地密通所（100名）'!AX321/('地密通所（100名）'!$BB$8/7),""))</f>
        <v>0</v>
      </c>
      <c r="BA321" s="541"/>
      <c r="BB321" s="468"/>
      <c r="BC321" s="450"/>
      <c r="BD321" s="450"/>
      <c r="BE321" s="450"/>
      <c r="BF321" s="451"/>
    </row>
    <row r="322" spans="1:73" s="39" customFormat="1" ht="6" customHeight="1" thickBot="1" x14ac:dyDescent="0.6">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49999999999999" customHeight="1" x14ac:dyDescent="0.55000000000000004">
      <c r="B323" s="286"/>
      <c r="C323" s="287"/>
      <c r="D323" s="287"/>
      <c r="E323" s="287"/>
      <c r="F323" s="193"/>
      <c r="G323" s="458" t="s">
        <v>192</v>
      </c>
      <c r="H323" s="458"/>
      <c r="I323" s="458"/>
      <c r="J323" s="458"/>
      <c r="K323" s="459"/>
      <c r="L323" s="281"/>
      <c r="M323" s="475" t="s">
        <v>60</v>
      </c>
      <c r="N323" s="476"/>
      <c r="O323" s="476"/>
      <c r="P323" s="476"/>
      <c r="Q323" s="476"/>
      <c r="R323" s="477"/>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493" t="str">
        <f>IF(SUMIF($F$22:$F$321, $M323, AX$22:AX$321)=0,"",SUMIF($F$22:$F$321, $M323, AX$22:AX$321))</f>
        <v/>
      </c>
      <c r="AY323" s="494"/>
      <c r="AZ323" s="464" t="str">
        <f>IF(AX323="","",IF($BB$3="４週",AX323/4,IF($BB$3="暦月",AX323/($BB$8/7),"")))</f>
        <v/>
      </c>
      <c r="BA323" s="465"/>
      <c r="BB323" s="554"/>
      <c r="BC323" s="555"/>
      <c r="BD323" s="555"/>
      <c r="BE323" s="555"/>
      <c r="BF323" s="556"/>
    </row>
    <row r="324" spans="1:73" ht="20.25" customHeight="1" x14ac:dyDescent="0.55000000000000004">
      <c r="B324" s="288"/>
      <c r="C324" s="208"/>
      <c r="D324" s="208"/>
      <c r="E324" s="208"/>
      <c r="F324" s="195"/>
      <c r="G324" s="460"/>
      <c r="H324" s="460"/>
      <c r="I324" s="460"/>
      <c r="J324" s="460"/>
      <c r="K324" s="461"/>
      <c r="L324" s="285"/>
      <c r="M324" s="455" t="s">
        <v>5</v>
      </c>
      <c r="N324" s="456"/>
      <c r="O324" s="456"/>
      <c r="P324" s="456"/>
      <c r="Q324" s="456"/>
      <c r="R324" s="457"/>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493" t="str">
        <f>IF(SUMIF($F$22:$F$321, $M324, AX$22:AX$321)=0,"",SUMIF($F$22:$F$321, $M324, AX$22:AX$321))</f>
        <v/>
      </c>
      <c r="AY324" s="494"/>
      <c r="AZ324" s="464" t="str">
        <f>IF(AX324="","",IF($BB$3="４週",AX324/4,IF($BB$3="暦月",AX324/($BB$8/7),"")))</f>
        <v/>
      </c>
      <c r="BA324" s="465"/>
      <c r="BB324" s="557"/>
      <c r="BC324" s="558"/>
      <c r="BD324" s="558"/>
      <c r="BE324" s="558"/>
      <c r="BF324" s="559"/>
    </row>
    <row r="325" spans="1:73" ht="20.25" customHeight="1" x14ac:dyDescent="0.55000000000000004">
      <c r="B325" s="279"/>
      <c r="C325" s="280"/>
      <c r="D325" s="280"/>
      <c r="E325" s="280"/>
      <c r="F325" s="195"/>
      <c r="G325" s="462"/>
      <c r="H325" s="462"/>
      <c r="I325" s="462"/>
      <c r="J325" s="462"/>
      <c r="K325" s="463"/>
      <c r="L325" s="285"/>
      <c r="M325" s="455" t="s">
        <v>61</v>
      </c>
      <c r="N325" s="456"/>
      <c r="O325" s="456"/>
      <c r="P325" s="456"/>
      <c r="Q325" s="456"/>
      <c r="R325" s="457"/>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493" t="str">
        <f>IF(SUMIF($F$22:$F$321, $M325, AX$22:AX$321)=0,"",SUMIF($F$22:$F$321, $M325, AX$22:AX$321))</f>
        <v/>
      </c>
      <c r="AY325" s="494"/>
      <c r="AZ325" s="464" t="str">
        <f>IF(AX325="","",IF($BB$3="４週",AX325/4,IF($BB$3="暦月",AX325/($BB$8/7),"")))</f>
        <v/>
      </c>
      <c r="BA325" s="465"/>
      <c r="BB325" s="557"/>
      <c r="BC325" s="558"/>
      <c r="BD325" s="558"/>
      <c r="BE325" s="558"/>
      <c r="BF325" s="559"/>
    </row>
    <row r="326" spans="1:73" ht="20.25" customHeight="1" x14ac:dyDescent="0.55000000000000004">
      <c r="B326" s="53"/>
      <c r="C326" s="26"/>
      <c r="D326" s="26"/>
      <c r="E326" s="26"/>
      <c r="F326" s="26"/>
      <c r="G326" s="530" t="s">
        <v>193</v>
      </c>
      <c r="H326" s="530"/>
      <c r="I326" s="530"/>
      <c r="J326" s="530"/>
      <c r="K326" s="530"/>
      <c r="L326" s="530"/>
      <c r="M326" s="530"/>
      <c r="N326" s="530"/>
      <c r="O326" s="530"/>
      <c r="P326" s="530"/>
      <c r="Q326" s="530"/>
      <c r="R326" s="531"/>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563"/>
      <c r="AY326" s="564"/>
      <c r="AZ326" s="564"/>
      <c r="BA326" s="565"/>
      <c r="BB326" s="557"/>
      <c r="BC326" s="558"/>
      <c r="BD326" s="558"/>
      <c r="BE326" s="558"/>
      <c r="BF326" s="559"/>
    </row>
    <row r="327" spans="1:73" ht="20.25" customHeight="1" x14ac:dyDescent="0.55000000000000004">
      <c r="B327" s="53"/>
      <c r="C327" s="26"/>
      <c r="D327" s="26"/>
      <c r="E327" s="26"/>
      <c r="F327" s="26"/>
      <c r="G327" s="530" t="s">
        <v>194</v>
      </c>
      <c r="H327" s="530"/>
      <c r="I327" s="530"/>
      <c r="J327" s="530"/>
      <c r="K327" s="530"/>
      <c r="L327" s="530"/>
      <c r="M327" s="530"/>
      <c r="N327" s="530"/>
      <c r="O327" s="530"/>
      <c r="P327" s="530"/>
      <c r="Q327" s="530"/>
      <c r="R327" s="531"/>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566"/>
      <c r="AY327" s="567"/>
      <c r="AZ327" s="567"/>
      <c r="BA327" s="568"/>
      <c r="BB327" s="557"/>
      <c r="BC327" s="558"/>
      <c r="BD327" s="558"/>
      <c r="BE327" s="558"/>
      <c r="BF327" s="559"/>
    </row>
    <row r="328" spans="1:73" ht="20.25" customHeight="1" thickBot="1" x14ac:dyDescent="0.6">
      <c r="B328" s="54"/>
      <c r="C328" s="114"/>
      <c r="D328" s="114"/>
      <c r="E328" s="114"/>
      <c r="F328" s="114"/>
      <c r="G328" s="513" t="s">
        <v>215</v>
      </c>
      <c r="H328" s="514"/>
      <c r="I328" s="514"/>
      <c r="J328" s="514"/>
      <c r="K328" s="514"/>
      <c r="L328" s="514"/>
      <c r="M328" s="514"/>
      <c r="N328" s="514"/>
      <c r="O328" s="514"/>
      <c r="P328" s="514"/>
      <c r="Q328" s="514"/>
      <c r="R328" s="515"/>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566"/>
      <c r="AY328" s="567"/>
      <c r="AZ328" s="567"/>
      <c r="BA328" s="568"/>
      <c r="BB328" s="557"/>
      <c r="BC328" s="558"/>
      <c r="BD328" s="558"/>
      <c r="BE328" s="558"/>
      <c r="BF328" s="559"/>
    </row>
    <row r="329" spans="1:73" ht="18.75" customHeight="1" x14ac:dyDescent="0.55000000000000004">
      <c r="B329" s="516" t="s">
        <v>195</v>
      </c>
      <c r="C329" s="517"/>
      <c r="D329" s="517"/>
      <c r="E329" s="517"/>
      <c r="F329" s="517"/>
      <c r="G329" s="517"/>
      <c r="H329" s="517"/>
      <c r="I329" s="517"/>
      <c r="J329" s="517"/>
      <c r="K329" s="518"/>
      <c r="L329" s="522" t="s">
        <v>60</v>
      </c>
      <c r="M329" s="522"/>
      <c r="N329" s="522"/>
      <c r="O329" s="522"/>
      <c r="P329" s="522"/>
      <c r="Q329" s="522"/>
      <c r="R329" s="523"/>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566"/>
      <c r="AY329" s="567"/>
      <c r="AZ329" s="567"/>
      <c r="BA329" s="568"/>
      <c r="BB329" s="557"/>
      <c r="BC329" s="558"/>
      <c r="BD329" s="558"/>
      <c r="BE329" s="558"/>
      <c r="BF329" s="559"/>
    </row>
    <row r="330" spans="1:73" ht="18.75" customHeight="1" x14ac:dyDescent="0.55000000000000004">
      <c r="B330" s="516"/>
      <c r="C330" s="517"/>
      <c r="D330" s="517"/>
      <c r="E330" s="517"/>
      <c r="F330" s="517"/>
      <c r="G330" s="517"/>
      <c r="H330" s="517"/>
      <c r="I330" s="517"/>
      <c r="J330" s="517"/>
      <c r="K330" s="518"/>
      <c r="L330" s="524" t="s">
        <v>5</v>
      </c>
      <c r="M330" s="524"/>
      <c r="N330" s="524"/>
      <c r="O330" s="524"/>
      <c r="P330" s="524"/>
      <c r="Q330" s="524"/>
      <c r="R330" s="525"/>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566"/>
      <c r="AY330" s="567"/>
      <c r="AZ330" s="567"/>
      <c r="BA330" s="568"/>
      <c r="BB330" s="557"/>
      <c r="BC330" s="558"/>
      <c r="BD330" s="558"/>
      <c r="BE330" s="558"/>
      <c r="BF330" s="559"/>
    </row>
    <row r="331" spans="1:73" ht="18.75" customHeight="1" x14ac:dyDescent="0.55000000000000004">
      <c r="B331" s="516"/>
      <c r="C331" s="517"/>
      <c r="D331" s="517"/>
      <c r="E331" s="517"/>
      <c r="F331" s="517"/>
      <c r="G331" s="517"/>
      <c r="H331" s="517"/>
      <c r="I331" s="517"/>
      <c r="J331" s="517"/>
      <c r="K331" s="518"/>
      <c r="L331" s="524" t="s">
        <v>61</v>
      </c>
      <c r="M331" s="524"/>
      <c r="N331" s="524"/>
      <c r="O331" s="524"/>
      <c r="P331" s="524"/>
      <c r="Q331" s="524"/>
      <c r="R331" s="525"/>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566"/>
      <c r="AY331" s="567"/>
      <c r="AZ331" s="567"/>
      <c r="BA331" s="568"/>
      <c r="BB331" s="557"/>
      <c r="BC331" s="558"/>
      <c r="BD331" s="558"/>
      <c r="BE331" s="558"/>
      <c r="BF331" s="559"/>
    </row>
    <row r="332" spans="1:73" ht="18.75" customHeight="1" x14ac:dyDescent="0.55000000000000004">
      <c r="B332" s="516"/>
      <c r="C332" s="517"/>
      <c r="D332" s="517"/>
      <c r="E332" s="517"/>
      <c r="F332" s="517"/>
      <c r="G332" s="517"/>
      <c r="H332" s="517"/>
      <c r="I332" s="517"/>
      <c r="J332" s="517"/>
      <c r="K332" s="518"/>
      <c r="L332" s="524" t="s">
        <v>62</v>
      </c>
      <c r="M332" s="524"/>
      <c r="N332" s="524"/>
      <c r="O332" s="524"/>
      <c r="P332" s="524"/>
      <c r="Q332" s="524"/>
      <c r="R332" s="525"/>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566"/>
      <c r="AY332" s="567"/>
      <c r="AZ332" s="567"/>
      <c r="BA332" s="568"/>
      <c r="BB332" s="557"/>
      <c r="BC332" s="558"/>
      <c r="BD332" s="558"/>
      <c r="BE332" s="558"/>
      <c r="BF332" s="559"/>
    </row>
    <row r="333" spans="1:73" ht="18.75" customHeight="1" thickBot="1" x14ac:dyDescent="0.6">
      <c r="B333" s="519"/>
      <c r="C333" s="520"/>
      <c r="D333" s="520"/>
      <c r="E333" s="520"/>
      <c r="F333" s="520"/>
      <c r="G333" s="520"/>
      <c r="H333" s="520"/>
      <c r="I333" s="520"/>
      <c r="J333" s="520"/>
      <c r="K333" s="521"/>
      <c r="L333" s="491"/>
      <c r="M333" s="491"/>
      <c r="N333" s="491"/>
      <c r="O333" s="491"/>
      <c r="P333" s="491"/>
      <c r="Q333" s="491"/>
      <c r="R333" s="492"/>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569"/>
      <c r="AY333" s="570"/>
      <c r="AZ333" s="570"/>
      <c r="BA333" s="571"/>
      <c r="BB333" s="560"/>
      <c r="BC333" s="561"/>
      <c r="BD333" s="561"/>
      <c r="BE333" s="561"/>
      <c r="BF333" s="562"/>
    </row>
    <row r="334" spans="1:73" ht="13.5" customHeight="1" x14ac:dyDescent="0.55000000000000004">
      <c r="C334" s="24"/>
      <c r="D334" s="24"/>
      <c r="E334" s="24"/>
      <c r="F334" s="24"/>
      <c r="G334" s="33"/>
      <c r="H334" s="34"/>
      <c r="AF334" s="9"/>
    </row>
    <row r="335" spans="1:73" ht="11.4" customHeight="1" x14ac:dyDescent="0.55000000000000004">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5">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550000000000000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55000000000000004">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550000000000000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550000000000000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55000000000000004">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55000000000000004">
      <c r="C342" s="9"/>
      <c r="D342" s="9"/>
      <c r="E342" s="9"/>
      <c r="F342" s="9"/>
      <c r="G342" s="9"/>
    </row>
  </sheetData>
  <sheetProtection insertColumns="0" deleteRows="0"/>
  <mergeCells count="1552">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3:BA24">
    <cfRule type="expression" dxfId="101" priority="2069">
      <formula>INDIRECT(ADDRESS(ROW(),COLUMN()))=TRUNC(INDIRECT(ADDRESS(ROW(),COLUMN())))</formula>
    </cfRule>
  </conditionalFormatting>
  <conditionalFormatting sqref="S26:BA27">
    <cfRule type="expression" dxfId="100" priority="2049">
      <formula>INDIRECT(ADDRESS(ROW(),COLUMN()))=TRUNC(INDIRECT(ADDRESS(ROW(),COLUMN())))</formula>
    </cfRule>
  </conditionalFormatting>
  <conditionalFormatting sqref="S29:BA30">
    <cfRule type="expression" dxfId="99" priority="2029">
      <formula>INDIRECT(ADDRESS(ROW(),COLUMN()))=TRUNC(INDIRECT(ADDRESS(ROW(),COLUMN())))</formula>
    </cfRule>
  </conditionalFormatting>
  <conditionalFormatting sqref="S32:BA33">
    <cfRule type="expression" dxfId="98" priority="2009">
      <formula>INDIRECT(ADDRESS(ROW(),COLUMN()))=TRUNC(INDIRECT(ADDRESS(ROW(),COLUMN())))</formula>
    </cfRule>
  </conditionalFormatting>
  <conditionalFormatting sqref="S35:BA36">
    <cfRule type="expression" dxfId="97" priority="1989">
      <formula>INDIRECT(ADDRESS(ROW(),COLUMN()))=TRUNC(INDIRECT(ADDRESS(ROW(),COLUMN())))</formula>
    </cfRule>
  </conditionalFormatting>
  <conditionalFormatting sqref="S38:BA39">
    <cfRule type="expression" dxfId="96" priority="1969">
      <formula>INDIRECT(ADDRESS(ROW(),COLUMN()))=TRUNC(INDIRECT(ADDRESS(ROW(),COLUMN())))</formula>
    </cfRule>
  </conditionalFormatting>
  <conditionalFormatting sqref="S41:BA42">
    <cfRule type="expression" dxfId="95" priority="1949">
      <formula>INDIRECT(ADDRESS(ROW(),COLUMN()))=TRUNC(INDIRECT(ADDRESS(ROW(),COLUMN())))</formula>
    </cfRule>
  </conditionalFormatting>
  <conditionalFormatting sqref="S44:BA45">
    <cfRule type="expression" dxfId="94" priority="1929">
      <formula>INDIRECT(ADDRESS(ROW(),COLUMN()))=TRUNC(INDIRECT(ADDRESS(ROW(),COLUMN())))</formula>
    </cfRule>
  </conditionalFormatting>
  <conditionalFormatting sqref="S47:BA48">
    <cfRule type="expression" dxfId="93" priority="1909">
      <formula>INDIRECT(ADDRESS(ROW(),COLUMN()))=TRUNC(INDIRECT(ADDRESS(ROW(),COLUMN())))</formula>
    </cfRule>
  </conditionalFormatting>
  <conditionalFormatting sqref="S50:BA51">
    <cfRule type="expression" dxfId="92" priority="1889">
      <formula>INDIRECT(ADDRESS(ROW(),COLUMN()))=TRUNC(INDIRECT(ADDRESS(ROW(),COLUMN())))</formula>
    </cfRule>
  </conditionalFormatting>
  <conditionalFormatting sqref="S53:BA54">
    <cfRule type="expression" dxfId="91" priority="1869">
      <formula>INDIRECT(ADDRESS(ROW(),COLUMN()))=TRUNC(INDIRECT(ADDRESS(ROW(),COLUMN())))</formula>
    </cfRule>
  </conditionalFormatting>
  <conditionalFormatting sqref="S56:BA57">
    <cfRule type="expression" dxfId="90" priority="1849">
      <formula>INDIRECT(ADDRESS(ROW(),COLUMN()))=TRUNC(INDIRECT(ADDRESS(ROW(),COLUMN())))</formula>
    </cfRule>
  </conditionalFormatting>
  <conditionalFormatting sqref="S59:BA60">
    <cfRule type="expression" dxfId="89" priority="1829">
      <formula>INDIRECT(ADDRESS(ROW(),COLUMN()))=TRUNC(INDIRECT(ADDRESS(ROW(),COLUMN())))</formula>
    </cfRule>
  </conditionalFormatting>
  <conditionalFormatting sqref="S62:BA63">
    <cfRule type="expression" dxfId="88" priority="1808">
      <formula>INDIRECT(ADDRESS(ROW(),COLUMN()))=TRUNC(INDIRECT(ADDRESS(ROW(),COLUMN())))</formula>
    </cfRule>
  </conditionalFormatting>
  <conditionalFormatting sqref="S65:BA66">
    <cfRule type="expression" dxfId="87" priority="1787">
      <formula>INDIRECT(ADDRESS(ROW(),COLUMN()))=TRUNC(INDIRECT(ADDRESS(ROW(),COLUMN())))</formula>
    </cfRule>
  </conditionalFormatting>
  <conditionalFormatting sqref="S68:BA69">
    <cfRule type="expression" dxfId="86" priority="1766">
      <formula>INDIRECT(ADDRESS(ROW(),COLUMN()))=TRUNC(INDIRECT(ADDRESS(ROW(),COLUMN())))</formula>
    </cfRule>
  </conditionalFormatting>
  <conditionalFormatting sqref="S71:BA72">
    <cfRule type="expression" dxfId="85" priority="1745">
      <formula>INDIRECT(ADDRESS(ROW(),COLUMN()))=TRUNC(INDIRECT(ADDRESS(ROW(),COLUMN())))</formula>
    </cfRule>
  </conditionalFormatting>
  <conditionalFormatting sqref="S74:BA75">
    <cfRule type="expression" dxfId="84" priority="1724">
      <formula>INDIRECT(ADDRESS(ROW(),COLUMN()))=TRUNC(INDIRECT(ADDRESS(ROW(),COLUMN())))</formula>
    </cfRule>
  </conditionalFormatting>
  <conditionalFormatting sqref="S77:BA78">
    <cfRule type="expression" dxfId="83" priority="1703">
      <formula>INDIRECT(ADDRESS(ROW(),COLUMN()))=TRUNC(INDIRECT(ADDRESS(ROW(),COLUMN())))</formula>
    </cfRule>
  </conditionalFormatting>
  <conditionalFormatting sqref="S80:BA81">
    <cfRule type="expression" dxfId="82" priority="1682">
      <formula>INDIRECT(ADDRESS(ROW(),COLUMN()))=TRUNC(INDIRECT(ADDRESS(ROW(),COLUMN())))</formula>
    </cfRule>
  </conditionalFormatting>
  <conditionalFormatting sqref="S83:BA84">
    <cfRule type="expression" dxfId="81" priority="1661">
      <formula>INDIRECT(ADDRESS(ROW(),COLUMN()))=TRUNC(INDIRECT(ADDRESS(ROW(),COLUMN())))</formula>
    </cfRule>
  </conditionalFormatting>
  <conditionalFormatting sqref="S86:BA87">
    <cfRule type="expression" dxfId="80" priority="1640">
      <formula>INDIRECT(ADDRESS(ROW(),COLUMN()))=TRUNC(INDIRECT(ADDRESS(ROW(),COLUMN())))</formula>
    </cfRule>
  </conditionalFormatting>
  <conditionalFormatting sqref="S89:BA90">
    <cfRule type="expression" dxfId="79" priority="1619">
      <formula>INDIRECT(ADDRESS(ROW(),COLUMN()))=TRUNC(INDIRECT(ADDRESS(ROW(),COLUMN())))</formula>
    </cfRule>
  </conditionalFormatting>
  <conditionalFormatting sqref="S92:BA93">
    <cfRule type="expression" dxfId="78" priority="1598">
      <formula>INDIRECT(ADDRESS(ROW(),COLUMN()))=TRUNC(INDIRECT(ADDRESS(ROW(),COLUMN())))</formula>
    </cfRule>
  </conditionalFormatting>
  <conditionalFormatting sqref="S95:BA96">
    <cfRule type="expression" dxfId="77" priority="1577">
      <formula>INDIRECT(ADDRESS(ROW(),COLUMN()))=TRUNC(INDIRECT(ADDRESS(ROW(),COLUMN())))</formula>
    </cfRule>
  </conditionalFormatting>
  <conditionalFormatting sqref="S98:BA99">
    <cfRule type="expression" dxfId="76" priority="1556">
      <formula>INDIRECT(ADDRESS(ROW(),COLUMN()))=TRUNC(INDIRECT(ADDRESS(ROW(),COLUMN())))</formula>
    </cfRule>
  </conditionalFormatting>
  <conditionalFormatting sqref="S101:BA102">
    <cfRule type="expression" dxfId="75" priority="1535">
      <formula>INDIRECT(ADDRESS(ROW(),COLUMN()))=TRUNC(INDIRECT(ADDRESS(ROW(),COLUMN())))</formula>
    </cfRule>
  </conditionalFormatting>
  <conditionalFormatting sqref="S104:BA105">
    <cfRule type="expression" dxfId="74" priority="1514">
      <formula>INDIRECT(ADDRESS(ROW(),COLUMN()))=TRUNC(INDIRECT(ADDRESS(ROW(),COLUMN())))</formula>
    </cfRule>
  </conditionalFormatting>
  <conditionalFormatting sqref="S107:BA108">
    <cfRule type="expression" dxfId="73" priority="1493">
      <formula>INDIRECT(ADDRESS(ROW(),COLUMN()))=TRUNC(INDIRECT(ADDRESS(ROW(),COLUMN())))</formula>
    </cfRule>
  </conditionalFormatting>
  <conditionalFormatting sqref="S110:BA111">
    <cfRule type="expression" dxfId="72" priority="1472">
      <formula>INDIRECT(ADDRESS(ROW(),COLUMN()))=TRUNC(INDIRECT(ADDRESS(ROW(),COLUMN())))</formula>
    </cfRule>
  </conditionalFormatting>
  <conditionalFormatting sqref="S113:BA114">
    <cfRule type="expression" dxfId="71" priority="1451">
      <formula>INDIRECT(ADDRESS(ROW(),COLUMN()))=TRUNC(INDIRECT(ADDRESS(ROW(),COLUMN())))</formula>
    </cfRule>
  </conditionalFormatting>
  <conditionalFormatting sqref="S116:BA117">
    <cfRule type="expression" dxfId="70" priority="1430">
      <formula>INDIRECT(ADDRESS(ROW(),COLUMN()))=TRUNC(INDIRECT(ADDRESS(ROW(),COLUMN())))</formula>
    </cfRule>
  </conditionalFormatting>
  <conditionalFormatting sqref="S119:BA120">
    <cfRule type="expression" dxfId="69" priority="1409">
      <formula>INDIRECT(ADDRESS(ROW(),COLUMN()))=TRUNC(INDIRECT(ADDRESS(ROW(),COLUMN())))</formula>
    </cfRule>
  </conditionalFormatting>
  <conditionalFormatting sqref="S122:BA123">
    <cfRule type="expression" dxfId="68" priority="1388">
      <formula>INDIRECT(ADDRESS(ROW(),COLUMN()))=TRUNC(INDIRECT(ADDRESS(ROW(),COLUMN())))</formula>
    </cfRule>
  </conditionalFormatting>
  <conditionalFormatting sqref="S125:BA126">
    <cfRule type="expression" dxfId="67" priority="1367">
      <formula>INDIRECT(ADDRESS(ROW(),COLUMN()))=TRUNC(INDIRECT(ADDRESS(ROW(),COLUMN())))</formula>
    </cfRule>
  </conditionalFormatting>
  <conditionalFormatting sqref="S128:BA129">
    <cfRule type="expression" dxfId="66" priority="1346">
      <formula>INDIRECT(ADDRESS(ROW(),COLUMN()))=TRUNC(INDIRECT(ADDRESS(ROW(),COLUMN())))</formula>
    </cfRule>
  </conditionalFormatting>
  <conditionalFormatting sqref="S131:BA132">
    <cfRule type="expression" dxfId="65" priority="1325">
      <formula>INDIRECT(ADDRESS(ROW(),COLUMN()))=TRUNC(INDIRECT(ADDRESS(ROW(),COLUMN())))</formula>
    </cfRule>
  </conditionalFormatting>
  <conditionalFormatting sqref="S134:BA135">
    <cfRule type="expression" dxfId="64" priority="1304">
      <formula>INDIRECT(ADDRESS(ROW(),COLUMN()))=TRUNC(INDIRECT(ADDRESS(ROW(),COLUMN())))</formula>
    </cfRule>
  </conditionalFormatting>
  <conditionalFormatting sqref="S137:BA138">
    <cfRule type="expression" dxfId="63" priority="1283">
      <formula>INDIRECT(ADDRESS(ROW(),COLUMN()))=TRUNC(INDIRECT(ADDRESS(ROW(),COLUMN())))</formula>
    </cfRule>
  </conditionalFormatting>
  <conditionalFormatting sqref="S140:BA141">
    <cfRule type="expression" dxfId="62" priority="1262">
      <formula>INDIRECT(ADDRESS(ROW(),COLUMN()))=TRUNC(INDIRECT(ADDRESS(ROW(),COLUMN())))</formula>
    </cfRule>
  </conditionalFormatting>
  <conditionalFormatting sqref="S143:BA144">
    <cfRule type="expression" dxfId="61" priority="1241">
      <formula>INDIRECT(ADDRESS(ROW(),COLUMN()))=TRUNC(INDIRECT(ADDRESS(ROW(),COLUMN())))</formula>
    </cfRule>
  </conditionalFormatting>
  <conditionalFormatting sqref="S146:BA147">
    <cfRule type="expression" dxfId="60" priority="1220">
      <formula>INDIRECT(ADDRESS(ROW(),COLUMN()))=TRUNC(INDIRECT(ADDRESS(ROW(),COLUMN())))</formula>
    </cfRule>
  </conditionalFormatting>
  <conditionalFormatting sqref="S149:BA150">
    <cfRule type="expression" dxfId="59" priority="1199">
      <formula>INDIRECT(ADDRESS(ROW(),COLUMN()))=TRUNC(INDIRECT(ADDRESS(ROW(),COLUMN())))</formula>
    </cfRule>
  </conditionalFormatting>
  <conditionalFormatting sqref="S152:BA153">
    <cfRule type="expression" dxfId="58" priority="1178">
      <formula>INDIRECT(ADDRESS(ROW(),COLUMN()))=TRUNC(INDIRECT(ADDRESS(ROW(),COLUMN())))</formula>
    </cfRule>
  </conditionalFormatting>
  <conditionalFormatting sqref="S155:BA156">
    <cfRule type="expression" dxfId="57" priority="1157">
      <formula>INDIRECT(ADDRESS(ROW(),COLUMN()))=TRUNC(INDIRECT(ADDRESS(ROW(),COLUMN())))</formula>
    </cfRule>
  </conditionalFormatting>
  <conditionalFormatting sqref="S158:BA159">
    <cfRule type="expression" dxfId="56" priority="1136">
      <formula>INDIRECT(ADDRESS(ROW(),COLUMN()))=TRUNC(INDIRECT(ADDRESS(ROW(),COLUMN())))</formula>
    </cfRule>
  </conditionalFormatting>
  <conditionalFormatting sqref="S161:BA162">
    <cfRule type="expression" dxfId="55" priority="1115">
      <formula>INDIRECT(ADDRESS(ROW(),COLUMN()))=TRUNC(INDIRECT(ADDRESS(ROW(),COLUMN())))</formula>
    </cfRule>
  </conditionalFormatting>
  <conditionalFormatting sqref="S164:BA165">
    <cfRule type="expression" dxfId="54" priority="1094">
      <formula>INDIRECT(ADDRESS(ROW(),COLUMN()))=TRUNC(INDIRECT(ADDRESS(ROW(),COLUMN())))</formula>
    </cfRule>
  </conditionalFormatting>
  <conditionalFormatting sqref="S167:BA168">
    <cfRule type="expression" dxfId="53" priority="1073">
      <formula>INDIRECT(ADDRESS(ROW(),COLUMN()))=TRUNC(INDIRECT(ADDRESS(ROW(),COLUMN())))</formula>
    </cfRule>
  </conditionalFormatting>
  <conditionalFormatting sqref="S170:BA171">
    <cfRule type="expression" dxfId="52" priority="1052">
      <formula>INDIRECT(ADDRESS(ROW(),COLUMN()))=TRUNC(INDIRECT(ADDRESS(ROW(),COLUMN())))</formula>
    </cfRule>
  </conditionalFormatting>
  <conditionalFormatting sqref="S173:BA174">
    <cfRule type="expression" dxfId="51" priority="1031">
      <formula>INDIRECT(ADDRESS(ROW(),COLUMN()))=TRUNC(INDIRECT(ADDRESS(ROW(),COLUMN())))</formula>
    </cfRule>
  </conditionalFormatting>
  <conditionalFormatting sqref="S176:BA177">
    <cfRule type="expression" dxfId="50" priority="1010">
      <formula>INDIRECT(ADDRESS(ROW(),COLUMN()))=TRUNC(INDIRECT(ADDRESS(ROW(),COLUMN())))</formula>
    </cfRule>
  </conditionalFormatting>
  <conditionalFormatting sqref="S179:BA180">
    <cfRule type="expression" dxfId="49" priority="989">
      <formula>INDIRECT(ADDRESS(ROW(),COLUMN()))=TRUNC(INDIRECT(ADDRESS(ROW(),COLUMN())))</formula>
    </cfRule>
  </conditionalFormatting>
  <conditionalFormatting sqref="S182:BA183">
    <cfRule type="expression" dxfId="48" priority="968">
      <formula>INDIRECT(ADDRESS(ROW(),COLUMN()))=TRUNC(INDIRECT(ADDRESS(ROW(),COLUMN())))</formula>
    </cfRule>
  </conditionalFormatting>
  <conditionalFormatting sqref="S185:BA186">
    <cfRule type="expression" dxfId="47" priority="947">
      <formula>INDIRECT(ADDRESS(ROW(),COLUMN()))=TRUNC(INDIRECT(ADDRESS(ROW(),COLUMN())))</formula>
    </cfRule>
  </conditionalFormatting>
  <conditionalFormatting sqref="S188:BA189">
    <cfRule type="expression" dxfId="46" priority="926">
      <formula>INDIRECT(ADDRESS(ROW(),COLUMN()))=TRUNC(INDIRECT(ADDRESS(ROW(),COLUMN())))</formula>
    </cfRule>
  </conditionalFormatting>
  <conditionalFormatting sqref="S191:BA192">
    <cfRule type="expression" dxfId="45" priority="905">
      <formula>INDIRECT(ADDRESS(ROW(),COLUMN()))=TRUNC(INDIRECT(ADDRESS(ROW(),COLUMN())))</formula>
    </cfRule>
  </conditionalFormatting>
  <conditionalFormatting sqref="S194:BA195">
    <cfRule type="expression" dxfId="44" priority="884">
      <formula>INDIRECT(ADDRESS(ROW(),COLUMN()))=TRUNC(INDIRECT(ADDRESS(ROW(),COLUMN())))</formula>
    </cfRule>
  </conditionalFormatting>
  <conditionalFormatting sqref="S197:BA198">
    <cfRule type="expression" dxfId="43" priority="863">
      <formula>INDIRECT(ADDRESS(ROW(),COLUMN()))=TRUNC(INDIRECT(ADDRESS(ROW(),COLUMN())))</formula>
    </cfRule>
  </conditionalFormatting>
  <conditionalFormatting sqref="S200:BA201">
    <cfRule type="expression" dxfId="42" priority="842">
      <formula>INDIRECT(ADDRESS(ROW(),COLUMN()))=TRUNC(INDIRECT(ADDRESS(ROW(),COLUMN())))</formula>
    </cfRule>
  </conditionalFormatting>
  <conditionalFormatting sqref="S203:BA204">
    <cfRule type="expression" dxfId="41" priority="821">
      <formula>INDIRECT(ADDRESS(ROW(),COLUMN()))=TRUNC(INDIRECT(ADDRESS(ROW(),COLUMN())))</formula>
    </cfRule>
  </conditionalFormatting>
  <conditionalFormatting sqref="S206:BA207">
    <cfRule type="expression" dxfId="40" priority="800">
      <formula>INDIRECT(ADDRESS(ROW(),COLUMN()))=TRUNC(INDIRECT(ADDRESS(ROW(),COLUMN())))</formula>
    </cfRule>
  </conditionalFormatting>
  <conditionalFormatting sqref="S209:BA210">
    <cfRule type="expression" dxfId="39" priority="779">
      <formula>INDIRECT(ADDRESS(ROW(),COLUMN()))=TRUNC(INDIRECT(ADDRESS(ROW(),COLUMN())))</formula>
    </cfRule>
  </conditionalFormatting>
  <conditionalFormatting sqref="S212:BA213">
    <cfRule type="expression" dxfId="38" priority="758">
      <formula>INDIRECT(ADDRESS(ROW(),COLUMN()))=TRUNC(INDIRECT(ADDRESS(ROW(),COLUMN())))</formula>
    </cfRule>
  </conditionalFormatting>
  <conditionalFormatting sqref="S215:BA216">
    <cfRule type="expression" dxfId="37" priority="737">
      <formula>INDIRECT(ADDRESS(ROW(),COLUMN()))=TRUNC(INDIRECT(ADDRESS(ROW(),COLUMN())))</formula>
    </cfRule>
  </conditionalFormatting>
  <conditionalFormatting sqref="S218:BA219">
    <cfRule type="expression" dxfId="36" priority="716">
      <formula>INDIRECT(ADDRESS(ROW(),COLUMN()))=TRUNC(INDIRECT(ADDRESS(ROW(),COLUMN())))</formula>
    </cfRule>
  </conditionalFormatting>
  <conditionalFormatting sqref="S221:BA222">
    <cfRule type="expression" dxfId="35" priority="695">
      <formula>INDIRECT(ADDRESS(ROW(),COLUMN()))=TRUNC(INDIRECT(ADDRESS(ROW(),COLUMN())))</formula>
    </cfRule>
  </conditionalFormatting>
  <conditionalFormatting sqref="S224:BA225">
    <cfRule type="expression" dxfId="34" priority="674">
      <formula>INDIRECT(ADDRESS(ROW(),COLUMN()))=TRUNC(INDIRECT(ADDRESS(ROW(),COLUMN())))</formula>
    </cfRule>
  </conditionalFormatting>
  <conditionalFormatting sqref="S227:BA228">
    <cfRule type="expression" dxfId="33" priority="653">
      <formula>INDIRECT(ADDRESS(ROW(),COLUMN()))=TRUNC(INDIRECT(ADDRESS(ROW(),COLUMN())))</formula>
    </cfRule>
  </conditionalFormatting>
  <conditionalFormatting sqref="S230:BA231">
    <cfRule type="expression" dxfId="32" priority="632">
      <formula>INDIRECT(ADDRESS(ROW(),COLUMN()))=TRUNC(INDIRECT(ADDRESS(ROW(),COLUMN())))</formula>
    </cfRule>
  </conditionalFormatting>
  <conditionalFormatting sqref="S233:BA234">
    <cfRule type="expression" dxfId="31" priority="611">
      <formula>INDIRECT(ADDRESS(ROW(),COLUMN()))=TRUNC(INDIRECT(ADDRESS(ROW(),COLUMN())))</formula>
    </cfRule>
  </conditionalFormatting>
  <conditionalFormatting sqref="S236:BA237">
    <cfRule type="expression" dxfId="30" priority="590">
      <formula>INDIRECT(ADDRESS(ROW(),COLUMN()))=TRUNC(INDIRECT(ADDRESS(ROW(),COLUMN())))</formula>
    </cfRule>
  </conditionalFormatting>
  <conditionalFormatting sqref="S239:BA240">
    <cfRule type="expression" dxfId="29" priority="569">
      <formula>INDIRECT(ADDRESS(ROW(),COLUMN()))=TRUNC(INDIRECT(ADDRESS(ROW(),COLUMN())))</formula>
    </cfRule>
  </conditionalFormatting>
  <conditionalFormatting sqref="S242:BA243">
    <cfRule type="expression" dxfId="28" priority="548">
      <formula>INDIRECT(ADDRESS(ROW(),COLUMN()))=TRUNC(INDIRECT(ADDRESS(ROW(),COLUMN())))</formula>
    </cfRule>
  </conditionalFormatting>
  <conditionalFormatting sqref="S245:BA246">
    <cfRule type="expression" dxfId="27" priority="527">
      <formula>INDIRECT(ADDRESS(ROW(),COLUMN()))=TRUNC(INDIRECT(ADDRESS(ROW(),COLUMN())))</formula>
    </cfRule>
  </conditionalFormatting>
  <conditionalFormatting sqref="S248:BA249">
    <cfRule type="expression" dxfId="26" priority="506">
      <formula>INDIRECT(ADDRESS(ROW(),COLUMN()))=TRUNC(INDIRECT(ADDRESS(ROW(),COLUMN())))</formula>
    </cfRule>
  </conditionalFormatting>
  <conditionalFormatting sqref="S251:BA252">
    <cfRule type="expression" dxfId="25" priority="485">
      <formula>INDIRECT(ADDRESS(ROW(),COLUMN()))=TRUNC(INDIRECT(ADDRESS(ROW(),COLUMN())))</formula>
    </cfRule>
  </conditionalFormatting>
  <conditionalFormatting sqref="S254:BA255">
    <cfRule type="expression" dxfId="24" priority="464">
      <formula>INDIRECT(ADDRESS(ROW(),COLUMN()))=TRUNC(INDIRECT(ADDRESS(ROW(),COLUMN())))</formula>
    </cfRule>
  </conditionalFormatting>
  <conditionalFormatting sqref="S257:BA258">
    <cfRule type="expression" dxfId="23" priority="443">
      <formula>INDIRECT(ADDRESS(ROW(),COLUMN()))=TRUNC(INDIRECT(ADDRESS(ROW(),COLUMN())))</formula>
    </cfRule>
  </conditionalFormatting>
  <conditionalFormatting sqref="S260:BA261">
    <cfRule type="expression" dxfId="22" priority="422">
      <formula>INDIRECT(ADDRESS(ROW(),COLUMN()))=TRUNC(INDIRECT(ADDRESS(ROW(),COLUMN())))</formula>
    </cfRule>
  </conditionalFormatting>
  <conditionalFormatting sqref="S263:BA264">
    <cfRule type="expression" dxfId="21" priority="401">
      <formula>INDIRECT(ADDRESS(ROW(),COLUMN()))=TRUNC(INDIRECT(ADDRESS(ROW(),COLUMN())))</formula>
    </cfRule>
  </conditionalFormatting>
  <conditionalFormatting sqref="S266:BA267">
    <cfRule type="expression" dxfId="20" priority="380">
      <formula>INDIRECT(ADDRESS(ROW(),COLUMN()))=TRUNC(INDIRECT(ADDRESS(ROW(),COLUMN())))</formula>
    </cfRule>
  </conditionalFormatting>
  <conditionalFormatting sqref="S269:BA270">
    <cfRule type="expression" dxfId="19" priority="359">
      <formula>INDIRECT(ADDRESS(ROW(),COLUMN()))=TRUNC(INDIRECT(ADDRESS(ROW(),COLUMN())))</formula>
    </cfRule>
  </conditionalFormatting>
  <conditionalFormatting sqref="S272:BA273">
    <cfRule type="expression" dxfId="18" priority="338">
      <formula>INDIRECT(ADDRESS(ROW(),COLUMN()))=TRUNC(INDIRECT(ADDRESS(ROW(),COLUMN())))</formula>
    </cfRule>
  </conditionalFormatting>
  <conditionalFormatting sqref="S275:BA276">
    <cfRule type="expression" dxfId="17" priority="317">
      <formula>INDIRECT(ADDRESS(ROW(),COLUMN()))=TRUNC(INDIRECT(ADDRESS(ROW(),COLUMN())))</formula>
    </cfRule>
  </conditionalFormatting>
  <conditionalFormatting sqref="S278:BA279">
    <cfRule type="expression" dxfId="16" priority="296">
      <formula>INDIRECT(ADDRESS(ROW(),COLUMN()))=TRUNC(INDIRECT(ADDRESS(ROW(),COLUMN())))</formula>
    </cfRule>
  </conditionalFormatting>
  <conditionalFormatting sqref="S281:BA282">
    <cfRule type="expression" dxfId="15" priority="275">
      <formula>INDIRECT(ADDRESS(ROW(),COLUMN()))=TRUNC(INDIRECT(ADDRESS(ROW(),COLUMN())))</formula>
    </cfRule>
  </conditionalFormatting>
  <conditionalFormatting sqref="S284:BA285">
    <cfRule type="expression" dxfId="14" priority="254">
      <formula>INDIRECT(ADDRESS(ROW(),COLUMN()))=TRUNC(INDIRECT(ADDRESS(ROW(),COLUMN())))</formula>
    </cfRule>
  </conditionalFormatting>
  <conditionalFormatting sqref="S287:BA288">
    <cfRule type="expression" dxfId="13" priority="233">
      <formula>INDIRECT(ADDRESS(ROW(),COLUMN()))=TRUNC(INDIRECT(ADDRESS(ROW(),COLUMN())))</formula>
    </cfRule>
  </conditionalFormatting>
  <conditionalFormatting sqref="S290:BA291">
    <cfRule type="expression" dxfId="12" priority="212">
      <formula>INDIRECT(ADDRESS(ROW(),COLUMN()))=TRUNC(INDIRECT(ADDRESS(ROW(),COLUMN())))</formula>
    </cfRule>
  </conditionalFormatting>
  <conditionalFormatting sqref="S293:BA294">
    <cfRule type="expression" dxfId="11" priority="191">
      <formula>INDIRECT(ADDRESS(ROW(),COLUMN()))=TRUNC(INDIRECT(ADDRESS(ROW(),COLUMN())))</formula>
    </cfRule>
  </conditionalFormatting>
  <conditionalFormatting sqref="S296:BA297">
    <cfRule type="expression" dxfId="10" priority="170">
      <formula>INDIRECT(ADDRESS(ROW(),COLUMN()))=TRUNC(INDIRECT(ADDRESS(ROW(),COLUMN())))</formula>
    </cfRule>
  </conditionalFormatting>
  <conditionalFormatting sqref="S299:BA300">
    <cfRule type="expression" dxfId="9" priority="149">
      <formula>INDIRECT(ADDRESS(ROW(),COLUMN()))=TRUNC(INDIRECT(ADDRESS(ROW(),COLUMN())))</formula>
    </cfRule>
  </conditionalFormatting>
  <conditionalFormatting sqref="S302:BA303">
    <cfRule type="expression" dxfId="8" priority="128">
      <formula>INDIRECT(ADDRESS(ROW(),COLUMN()))=TRUNC(INDIRECT(ADDRESS(ROW(),COLUMN())))</formula>
    </cfRule>
  </conditionalFormatting>
  <conditionalFormatting sqref="S305:BA306">
    <cfRule type="expression" dxfId="7" priority="107">
      <formula>INDIRECT(ADDRESS(ROW(),COLUMN()))=TRUNC(INDIRECT(ADDRESS(ROW(),COLUMN())))</formula>
    </cfRule>
  </conditionalFormatting>
  <conditionalFormatting sqref="S308:BA309">
    <cfRule type="expression" dxfId="6" priority="86">
      <formula>INDIRECT(ADDRESS(ROW(),COLUMN()))=TRUNC(INDIRECT(ADDRESS(ROW(),COLUMN())))</formula>
    </cfRule>
  </conditionalFormatting>
  <conditionalFormatting sqref="S311:BA312">
    <cfRule type="expression" dxfId="5" priority="65">
      <formula>INDIRECT(ADDRESS(ROW(),COLUMN()))=TRUNC(INDIRECT(ADDRESS(ROW(),COLUMN())))</formula>
    </cfRule>
  </conditionalFormatting>
  <conditionalFormatting sqref="S314:BA315">
    <cfRule type="expression" dxfId="4" priority="44">
      <formula>INDIRECT(ADDRESS(ROW(),COLUMN()))=TRUNC(INDIRECT(ADDRESS(ROW(),COLUMN())))</formula>
    </cfRule>
  </conditionalFormatting>
  <conditionalFormatting sqref="S317:BA318">
    <cfRule type="expression" dxfId="3" priority="23">
      <formula>INDIRECT(ADDRESS(ROW(),COLUMN()))=TRUNC(INDIRECT(ADDRESS(ROW(),COLUMN())))</formula>
    </cfRule>
  </conditionalFormatting>
  <conditionalFormatting sqref="S320:BA321">
    <cfRule type="expression" dxfId="2" priority="2">
      <formula>INDIRECT(ADDRESS(ROW(),COLUMN()))=TRUNC(INDIRECT(ADDRESS(ROW(),COLUMN())))</formula>
    </cfRule>
  </conditionalFormatting>
  <conditionalFormatting sqref="S323:BA333">
    <cfRule type="expression" dxfId="1" priority="1">
      <formula>INDIRECT(ADDRESS(ROW(),COLUMN()))=TRUNC(INDIRECT(ADDRESS(ROW(),COLUMN())))</formula>
    </cfRule>
  </conditionalFormatting>
  <conditionalFormatting sqref="BC14:BD14">
    <cfRule type="expression" dxfId="0" priority="2085">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6.5" x14ac:dyDescent="0.55000000000000004"/>
  <cols>
    <col min="1" max="1" width="1.58203125" style="80" customWidth="1"/>
    <col min="2" max="2" width="5.58203125" style="79" customWidth="1"/>
    <col min="3" max="3" width="10.58203125" style="79" customWidth="1"/>
    <col min="4" max="4" width="3.4140625" style="79" bestFit="1" customWidth="1"/>
    <col min="5" max="5" width="15.58203125" style="80" customWidth="1"/>
    <col min="6" max="6" width="3.4140625" style="80" bestFit="1" customWidth="1"/>
    <col min="7" max="7" width="15.58203125" style="80" customWidth="1"/>
    <col min="8" max="8" width="3.4140625" style="80" bestFit="1" customWidth="1"/>
    <col min="9" max="9" width="15.58203125" style="79" customWidth="1"/>
    <col min="10" max="10" width="3.4140625" style="80" bestFit="1" customWidth="1"/>
    <col min="11" max="11" width="15.58203125" style="80" customWidth="1"/>
    <col min="12" max="12" width="3.4140625" style="80" customWidth="1"/>
    <col min="13" max="13" width="15.58203125" style="80" customWidth="1"/>
    <col min="14" max="14" width="3.4140625" style="80" customWidth="1"/>
    <col min="15" max="15" width="15.58203125" style="80" customWidth="1"/>
    <col min="16" max="16" width="3.4140625" style="80" customWidth="1"/>
    <col min="17" max="17" width="15.58203125" style="80" customWidth="1"/>
    <col min="18" max="18" width="3.4140625" style="80" customWidth="1"/>
    <col min="19" max="19" width="15.58203125" style="80" customWidth="1"/>
    <col min="20" max="20" width="3.4140625" style="80" customWidth="1"/>
    <col min="21" max="21" width="15.58203125" style="80" customWidth="1"/>
    <col min="22" max="22" width="3.4140625" style="80" customWidth="1"/>
    <col min="23" max="23" width="50.58203125" style="80" customWidth="1"/>
    <col min="24" max="16384" width="9" style="80"/>
  </cols>
  <sheetData>
    <row r="1" spans="2:23" x14ac:dyDescent="0.55000000000000004">
      <c r="B1" s="78" t="s">
        <v>69</v>
      </c>
    </row>
    <row r="2" spans="2:23" x14ac:dyDescent="0.55000000000000004">
      <c r="B2" s="81" t="s">
        <v>70</v>
      </c>
      <c r="E2" s="82"/>
      <c r="I2" s="83"/>
    </row>
    <row r="3" spans="2:23" x14ac:dyDescent="0.55000000000000004">
      <c r="B3" s="83" t="s">
        <v>153</v>
      </c>
      <c r="E3" s="82" t="s">
        <v>157</v>
      </c>
      <c r="I3" s="83"/>
    </row>
    <row r="4" spans="2:23" x14ac:dyDescent="0.55000000000000004">
      <c r="B4" s="81"/>
      <c r="E4" s="512" t="s">
        <v>52</v>
      </c>
      <c r="F4" s="512"/>
      <c r="G4" s="512"/>
      <c r="H4" s="512"/>
      <c r="I4" s="512"/>
      <c r="J4" s="512"/>
      <c r="K4" s="512"/>
      <c r="M4" s="512" t="s">
        <v>51</v>
      </c>
      <c r="N4" s="512"/>
      <c r="O4" s="512"/>
      <c r="Q4" s="512" t="s">
        <v>82</v>
      </c>
      <c r="R4" s="512"/>
      <c r="S4" s="512"/>
      <c r="T4" s="512"/>
      <c r="U4" s="512"/>
      <c r="W4" s="512" t="s">
        <v>156</v>
      </c>
    </row>
    <row r="5" spans="2:23" x14ac:dyDescent="0.55000000000000004">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550000000000000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550000000000000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550000000000000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550000000000000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550000000000000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550000000000000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550000000000000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550000000000000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550000000000000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550000000000000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550000000000000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550000000000000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550000000000000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550000000000000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550000000000000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550000000000000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550000000000000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550000000000000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550000000000000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550000000000000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550000000000000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550000000000000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550000000000000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550000000000000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550000000000000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550000000000000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550000000000000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550000000000000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550000000000000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550000000000000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55000000000000004">
      <c r="C36" s="88"/>
    </row>
    <row r="37" spans="2:23" x14ac:dyDescent="0.55000000000000004">
      <c r="C37" s="89" t="s">
        <v>168</v>
      </c>
    </row>
    <row r="38" spans="2:23" x14ac:dyDescent="0.55000000000000004">
      <c r="C38" s="89" t="s">
        <v>169</v>
      </c>
    </row>
    <row r="39" spans="2:23" x14ac:dyDescent="0.55000000000000004">
      <c r="C39" s="89" t="s">
        <v>170</v>
      </c>
    </row>
    <row r="40" spans="2:23" x14ac:dyDescent="0.55000000000000004">
      <c r="C40" s="89" t="s">
        <v>171</v>
      </c>
    </row>
    <row r="41" spans="2:23" x14ac:dyDescent="0.55000000000000004">
      <c r="C41" s="81" t="s">
        <v>212</v>
      </c>
    </row>
    <row r="42" spans="2:23" x14ac:dyDescent="0.55000000000000004">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3"/>
  <sheetViews>
    <sheetView workbookViewId="0"/>
  </sheetViews>
  <sheetFormatPr defaultColWidth="9" defaultRowHeight="18" x14ac:dyDescent="0.55000000000000004"/>
  <cols>
    <col min="1" max="1" width="1.9140625" style="28" customWidth="1"/>
    <col min="2" max="3" width="9" style="28"/>
    <col min="4" max="4" width="45.58203125" style="28" customWidth="1"/>
    <col min="5" max="16384" width="9" style="28"/>
  </cols>
  <sheetData>
    <row r="1" spans="2:11" x14ac:dyDescent="0.55000000000000004">
      <c r="B1" s="28" t="s">
        <v>108</v>
      </c>
      <c r="D1" s="55"/>
      <c r="E1" s="55"/>
      <c r="F1" s="55"/>
    </row>
    <row r="2" spans="2:11" s="39" customFormat="1" ht="20.25" customHeight="1" x14ac:dyDescent="0.55000000000000004">
      <c r="B2" s="57" t="s">
        <v>177</v>
      </c>
      <c r="C2" s="57"/>
      <c r="D2" s="55"/>
      <c r="E2" s="55"/>
      <c r="F2" s="55"/>
    </row>
    <row r="3" spans="2:11" s="39" customFormat="1" ht="20.25" customHeight="1" x14ac:dyDescent="0.55000000000000004">
      <c r="B3" s="57"/>
      <c r="C3" s="57"/>
      <c r="D3" s="55"/>
      <c r="E3" s="55"/>
      <c r="F3" s="55"/>
    </row>
    <row r="4" spans="2:11" s="61" customFormat="1" ht="20.25" customHeight="1" x14ac:dyDescent="0.55000000000000004">
      <c r="B4" s="72"/>
      <c r="C4" s="55" t="s">
        <v>146</v>
      </c>
      <c r="D4" s="55"/>
      <c r="F4" s="656" t="s">
        <v>147</v>
      </c>
      <c r="G4" s="656"/>
      <c r="H4" s="656"/>
      <c r="I4" s="656"/>
      <c r="J4" s="656"/>
      <c r="K4" s="656"/>
    </row>
    <row r="5" spans="2:11" s="61" customFormat="1" ht="20.25" customHeight="1" x14ac:dyDescent="0.55000000000000004">
      <c r="B5" s="73"/>
      <c r="C5" s="55" t="s">
        <v>148</v>
      </c>
      <c r="D5" s="55"/>
      <c r="F5" s="656"/>
      <c r="G5" s="656"/>
      <c r="H5" s="656"/>
      <c r="I5" s="656"/>
      <c r="J5" s="656"/>
      <c r="K5" s="656"/>
    </row>
    <row r="6" spans="2:11" s="39" customFormat="1" ht="20.25" customHeight="1" x14ac:dyDescent="0.55000000000000004">
      <c r="B6" s="56" t="s">
        <v>143</v>
      </c>
      <c r="C6" s="55"/>
      <c r="D6" s="55"/>
      <c r="E6" s="69"/>
      <c r="F6" s="70"/>
    </row>
    <row r="7" spans="2:11" s="39" customFormat="1" ht="20.25" customHeight="1" x14ac:dyDescent="0.55000000000000004">
      <c r="B7" s="57"/>
      <c r="C7" s="57"/>
      <c r="D7" s="55"/>
      <c r="E7" s="69"/>
      <c r="F7" s="70"/>
    </row>
    <row r="8" spans="2:11" s="39" customFormat="1" ht="20.25" customHeight="1" x14ac:dyDescent="0.55000000000000004">
      <c r="B8" s="55" t="s">
        <v>109</v>
      </c>
      <c r="C8" s="57"/>
      <c r="D8" s="55"/>
      <c r="E8" s="69"/>
      <c r="F8" s="70"/>
    </row>
    <row r="9" spans="2:11" s="39" customFormat="1" ht="20.25" customHeight="1" x14ac:dyDescent="0.55000000000000004">
      <c r="B9" s="57"/>
      <c r="C9" s="57"/>
      <c r="D9" s="55"/>
      <c r="E9" s="55"/>
      <c r="F9" s="55"/>
    </row>
    <row r="10" spans="2:11" s="39" customFormat="1" ht="20.25" customHeight="1" x14ac:dyDescent="0.55000000000000004">
      <c r="B10" s="55" t="s">
        <v>172</v>
      </c>
      <c r="C10" s="57"/>
      <c r="D10" s="55"/>
      <c r="E10" s="55"/>
      <c r="F10" s="55"/>
    </row>
    <row r="11" spans="2:11" s="39" customFormat="1" ht="20.25" customHeight="1" x14ac:dyDescent="0.55000000000000004">
      <c r="B11" s="55"/>
      <c r="C11" s="57"/>
      <c r="D11" s="55"/>
      <c r="E11" s="55"/>
      <c r="F11" s="55"/>
    </row>
    <row r="12" spans="2:11" s="39" customFormat="1" ht="20.25" customHeight="1" x14ac:dyDescent="0.55000000000000004">
      <c r="B12" s="55" t="s">
        <v>178</v>
      </c>
      <c r="C12" s="57"/>
      <c r="D12" s="55"/>
    </row>
    <row r="13" spans="2:11" s="39" customFormat="1" ht="20.25" customHeight="1" x14ac:dyDescent="0.55000000000000004">
      <c r="B13" s="55"/>
      <c r="C13" s="57"/>
      <c r="D13" s="55"/>
    </row>
    <row r="14" spans="2:11" s="39" customFormat="1" ht="20.25" customHeight="1" x14ac:dyDescent="0.55000000000000004">
      <c r="B14" s="55" t="s">
        <v>196</v>
      </c>
      <c r="C14" s="57"/>
      <c r="D14" s="55"/>
    </row>
    <row r="15" spans="2:11" s="39" customFormat="1" ht="20.25" customHeight="1" x14ac:dyDescent="0.55000000000000004">
      <c r="B15" s="55"/>
      <c r="C15" s="57"/>
      <c r="D15" s="55"/>
    </row>
    <row r="16" spans="2:11" s="39" customFormat="1" ht="20.25" customHeight="1" x14ac:dyDescent="0.55000000000000004">
      <c r="B16" s="55" t="s">
        <v>197</v>
      </c>
      <c r="C16" s="57"/>
      <c r="D16" s="55"/>
    </row>
    <row r="17" spans="2:25" s="39" customFormat="1" ht="20.25" customHeight="1" x14ac:dyDescent="0.55000000000000004">
      <c r="B17" s="57"/>
      <c r="C17" s="57"/>
      <c r="D17" s="55"/>
    </row>
    <row r="18" spans="2:25" s="39" customFormat="1" ht="20.25" customHeight="1" x14ac:dyDescent="0.55000000000000004">
      <c r="B18" s="55" t="s">
        <v>198</v>
      </c>
      <c r="C18" s="57"/>
      <c r="D18" s="55"/>
    </row>
    <row r="19" spans="2:25" s="39" customFormat="1" ht="20.25" customHeight="1" x14ac:dyDescent="0.55000000000000004">
      <c r="B19" s="57"/>
      <c r="C19" s="57"/>
      <c r="D19" s="55"/>
    </row>
    <row r="20" spans="2:25" s="39" customFormat="1" ht="17.25" customHeight="1" x14ac:dyDescent="0.55000000000000004">
      <c r="B20" s="55" t="s">
        <v>199</v>
      </c>
      <c r="C20" s="55"/>
      <c r="D20" s="55"/>
    </row>
    <row r="21" spans="2:25" s="39" customFormat="1" ht="17.25" customHeight="1" x14ac:dyDescent="0.55000000000000004">
      <c r="B21" s="55" t="s">
        <v>110</v>
      </c>
      <c r="C21" s="55"/>
      <c r="D21" s="55"/>
    </row>
    <row r="22" spans="2:25" s="39" customFormat="1" ht="17.25" customHeight="1" x14ac:dyDescent="0.55000000000000004">
      <c r="B22" s="55"/>
      <c r="C22" s="55"/>
      <c r="D22" s="55"/>
    </row>
    <row r="23" spans="2:25" s="39" customFormat="1" ht="17.25" customHeight="1" x14ac:dyDescent="0.55000000000000004">
      <c r="B23" s="55"/>
      <c r="C23" s="31" t="s">
        <v>98</v>
      </c>
      <c r="D23" s="31" t="s">
        <v>3</v>
      </c>
    </row>
    <row r="24" spans="2:25" s="39" customFormat="1" ht="17.25" customHeight="1" x14ac:dyDescent="0.55000000000000004">
      <c r="B24" s="55"/>
      <c r="C24" s="31">
        <v>1</v>
      </c>
      <c r="D24" s="58" t="s">
        <v>4</v>
      </c>
    </row>
    <row r="25" spans="2:25" s="39" customFormat="1" ht="17.25" customHeight="1" x14ac:dyDescent="0.55000000000000004">
      <c r="B25" s="55"/>
      <c r="C25" s="31">
        <v>2</v>
      </c>
      <c r="D25" s="58" t="s">
        <v>60</v>
      </c>
    </row>
    <row r="26" spans="2:25" s="39" customFormat="1" ht="17.25" customHeight="1" x14ac:dyDescent="0.55000000000000004">
      <c r="B26" s="55"/>
      <c r="C26" s="31">
        <v>3</v>
      </c>
      <c r="D26" s="58" t="s">
        <v>5</v>
      </c>
    </row>
    <row r="27" spans="2:25" s="39" customFormat="1" ht="17.25" customHeight="1" x14ac:dyDescent="0.55000000000000004">
      <c r="B27" s="55"/>
      <c r="C27" s="31">
        <v>4</v>
      </c>
      <c r="D27" s="58" t="s">
        <v>111</v>
      </c>
    </row>
    <row r="28" spans="2:25" s="39" customFormat="1" ht="17.25" customHeight="1" x14ac:dyDescent="0.55000000000000004">
      <c r="B28" s="55"/>
      <c r="C28" s="31">
        <v>5</v>
      </c>
      <c r="D28" s="58" t="s">
        <v>112</v>
      </c>
    </row>
    <row r="29" spans="2:25" s="39" customFormat="1" ht="17.25" customHeight="1" x14ac:dyDescent="0.55000000000000004">
      <c r="B29" s="55"/>
      <c r="C29" s="69"/>
      <c r="D29" s="70"/>
    </row>
    <row r="30" spans="2:25" s="39" customFormat="1" ht="17.25" customHeight="1" x14ac:dyDescent="0.55000000000000004">
      <c r="B30" s="55" t="s">
        <v>200</v>
      </c>
      <c r="C30" s="55"/>
      <c r="D30" s="55"/>
      <c r="E30" s="61"/>
      <c r="F30" s="61"/>
    </row>
    <row r="31" spans="2:25" s="39" customFormat="1" ht="17.25" customHeight="1" x14ac:dyDescent="0.55000000000000004">
      <c r="B31" s="55" t="s">
        <v>113</v>
      </c>
      <c r="C31" s="55"/>
      <c r="D31" s="55"/>
      <c r="E31" s="61"/>
      <c r="F31" s="61"/>
    </row>
    <row r="32" spans="2:25" s="39" customFormat="1" ht="17.25" customHeight="1" x14ac:dyDescent="0.550000000000000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550000000000000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550000000000000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550000000000000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550000000000000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550000000000000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550000000000000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550000000000000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550000000000000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550000000000000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550000000000000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55000000000000004">
      <c r="B43" s="55" t="s">
        <v>201</v>
      </c>
      <c r="C43" s="55"/>
      <c r="D43" s="55"/>
    </row>
    <row r="44" spans="2:51" s="39" customFormat="1" ht="17.25" customHeight="1" x14ac:dyDescent="0.55000000000000004">
      <c r="B44" s="55" t="s">
        <v>118</v>
      </c>
      <c r="C44" s="55"/>
      <c r="D44" s="55"/>
      <c r="AH44" s="30"/>
      <c r="AI44" s="30"/>
      <c r="AJ44" s="30"/>
      <c r="AK44" s="30"/>
      <c r="AL44" s="30"/>
      <c r="AM44" s="30"/>
      <c r="AN44" s="30"/>
      <c r="AO44" s="30"/>
      <c r="AP44" s="30"/>
      <c r="AQ44" s="30"/>
      <c r="AR44" s="30"/>
      <c r="AS44" s="30"/>
    </row>
    <row r="45" spans="2:51" s="39" customFormat="1" ht="17.25" customHeight="1" x14ac:dyDescent="0.550000000000000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55000000000000004">
      <c r="F46" s="30"/>
    </row>
    <row r="47" spans="2:51" s="39" customFormat="1" ht="17.25" customHeight="1" x14ac:dyDescent="0.55000000000000004">
      <c r="B47" s="55" t="s">
        <v>202</v>
      </c>
      <c r="C47" s="55"/>
    </row>
    <row r="48" spans="2:51" s="39" customFormat="1" ht="17.25" customHeight="1" x14ac:dyDescent="0.55000000000000004">
      <c r="B48" s="55"/>
      <c r="C48" s="55"/>
    </row>
    <row r="49" spans="2:54" s="39" customFormat="1" ht="17.25" customHeight="1" x14ac:dyDescent="0.55000000000000004">
      <c r="B49" s="55" t="s">
        <v>203</v>
      </c>
      <c r="C49" s="55"/>
    </row>
    <row r="50" spans="2:54" s="39" customFormat="1" ht="17.25" customHeight="1" x14ac:dyDescent="0.55000000000000004">
      <c r="B50" s="55" t="s">
        <v>173</v>
      </c>
      <c r="C50" s="55"/>
    </row>
    <row r="51" spans="2:54" s="39" customFormat="1" ht="17.25" customHeight="1" x14ac:dyDescent="0.55000000000000004">
      <c r="B51" s="55"/>
      <c r="C51" s="55"/>
    </row>
    <row r="52" spans="2:54" s="39" customFormat="1" ht="17.25" customHeight="1" x14ac:dyDescent="0.55000000000000004">
      <c r="B52" s="55" t="s">
        <v>204</v>
      </c>
      <c r="C52" s="55"/>
    </row>
    <row r="53" spans="2:54" s="39" customFormat="1" ht="17.25" customHeight="1" x14ac:dyDescent="0.55000000000000004">
      <c r="B53" s="55" t="s">
        <v>120</v>
      </c>
      <c r="C53" s="55"/>
    </row>
    <row r="54" spans="2:54" s="39" customFormat="1" ht="17.25" customHeight="1" x14ac:dyDescent="0.55000000000000004">
      <c r="B54" s="55"/>
      <c r="C54" s="55"/>
    </row>
    <row r="55" spans="2:54" s="39" customFormat="1" ht="17.25" customHeight="1" x14ac:dyDescent="0.55000000000000004">
      <c r="B55" s="55" t="s">
        <v>205</v>
      </c>
      <c r="C55" s="55"/>
      <c r="D55" s="55"/>
    </row>
    <row r="56" spans="2:54" s="39" customFormat="1" ht="17.25" customHeight="1" x14ac:dyDescent="0.55000000000000004">
      <c r="B56" s="55"/>
      <c r="C56" s="55"/>
      <c r="D56" s="55"/>
    </row>
    <row r="57" spans="2:54" s="39" customFormat="1" ht="17.25" customHeight="1" x14ac:dyDescent="0.55000000000000004">
      <c r="B57" s="61" t="s">
        <v>206</v>
      </c>
      <c r="C57" s="61"/>
      <c r="D57" s="55"/>
    </row>
    <row r="58" spans="2:54" s="39" customFormat="1" ht="17.25" customHeight="1" x14ac:dyDescent="0.55000000000000004">
      <c r="B58" s="61" t="s">
        <v>121</v>
      </c>
      <c r="C58" s="61"/>
      <c r="D58" s="55"/>
    </row>
    <row r="59" spans="2:54" s="39" customFormat="1" ht="17.25" customHeight="1" x14ac:dyDescent="0.55000000000000004">
      <c r="B59" s="61" t="s">
        <v>174</v>
      </c>
      <c r="C59" s="61"/>
      <c r="D59" s="55"/>
    </row>
    <row r="60" spans="2:54" s="39" customFormat="1" ht="17.25" customHeight="1" x14ac:dyDescent="0.55000000000000004"/>
    <row r="61" spans="2:54" s="39" customFormat="1" ht="17.25" customHeight="1" x14ac:dyDescent="0.55000000000000004">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550000000000000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55000000000000004">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550000000000000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5">
      <c r="B65" s="39" t="s">
        <v>209</v>
      </c>
      <c r="BL65" s="65"/>
      <c r="BM65" s="66"/>
      <c r="BN65" s="65"/>
      <c r="BO65" s="65"/>
      <c r="BP65" s="65"/>
      <c r="BQ65" s="67"/>
      <c r="BR65" s="68"/>
      <c r="BS65" s="68"/>
    </row>
    <row r="66" spans="2:71" s="39" customFormat="1" ht="17.25" customHeight="1" x14ac:dyDescent="0.550000000000000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55000000000000004">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55000000000000004">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5500000000000000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55000000000000004">
      <c r="B70" s="28" t="s">
        <v>175</v>
      </c>
    </row>
    <row r="71" spans="2:71" ht="17.25" customHeight="1" x14ac:dyDescent="0.55000000000000004">
      <c r="B71" s="39" t="s">
        <v>211</v>
      </c>
    </row>
    <row r="72" spans="2:71" ht="17.25" customHeight="1" x14ac:dyDescent="0.55000000000000004"/>
    <row r="73" spans="2:71" ht="17.25" customHeight="1" x14ac:dyDescent="0.550000000000000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topLeftCell="F7" workbookViewId="0">
      <selection activeCell="H14" sqref="H14"/>
    </sheetView>
  </sheetViews>
  <sheetFormatPr defaultColWidth="9" defaultRowHeight="26.5" x14ac:dyDescent="0.55000000000000004"/>
  <cols>
    <col min="1" max="1" width="1.6640625" style="214" customWidth="1"/>
    <col min="2" max="2" width="9" style="214"/>
    <col min="3" max="12" width="40.58203125" style="214" customWidth="1"/>
    <col min="13" max="16384" width="9" style="214"/>
  </cols>
  <sheetData>
    <row r="1" spans="1:12" x14ac:dyDescent="0.55000000000000004">
      <c r="A1" s="212"/>
      <c r="B1" s="213" t="s">
        <v>83</v>
      </c>
      <c r="C1" s="213"/>
      <c r="D1" s="213"/>
    </row>
    <row r="2" spans="1:12" x14ac:dyDescent="0.55000000000000004">
      <c r="A2" s="212"/>
      <c r="B2" s="213"/>
      <c r="C2" s="213"/>
      <c r="D2" s="213"/>
    </row>
    <row r="3" spans="1:12" x14ac:dyDescent="0.55000000000000004">
      <c r="A3" s="212"/>
      <c r="B3" s="215" t="s">
        <v>98</v>
      </c>
      <c r="C3" s="215" t="s">
        <v>99</v>
      </c>
      <c r="D3" s="213"/>
    </row>
    <row r="4" spans="1:12" x14ac:dyDescent="0.55000000000000004">
      <c r="A4" s="212"/>
      <c r="B4" s="216">
        <v>1</v>
      </c>
      <c r="C4" s="278" t="s">
        <v>176</v>
      </c>
      <c r="D4" s="213"/>
    </row>
    <row r="5" spans="1:12" x14ac:dyDescent="0.55000000000000004">
      <c r="A5" s="212"/>
      <c r="B5" s="216">
        <v>2</v>
      </c>
      <c r="C5" s="278" t="s">
        <v>158</v>
      </c>
    </row>
    <row r="6" spans="1:12" x14ac:dyDescent="0.55000000000000004">
      <c r="A6" s="212"/>
      <c r="B6" s="216">
        <v>3</v>
      </c>
      <c r="C6" s="278" t="s">
        <v>158</v>
      </c>
      <c r="D6" s="213"/>
    </row>
    <row r="7" spans="1:12" x14ac:dyDescent="0.55000000000000004">
      <c r="A7" s="212"/>
      <c r="B7" s="216">
        <v>4</v>
      </c>
      <c r="C7" s="278" t="s">
        <v>158</v>
      </c>
      <c r="D7" s="213"/>
    </row>
    <row r="8" spans="1:12" x14ac:dyDescent="0.55000000000000004">
      <c r="A8" s="212"/>
      <c r="B8" s="216">
        <v>5</v>
      </c>
      <c r="C8" s="278" t="s">
        <v>158</v>
      </c>
      <c r="D8" s="213"/>
    </row>
    <row r="9" spans="1:12" x14ac:dyDescent="0.55000000000000004">
      <c r="A9" s="212"/>
      <c r="B9" s="213"/>
      <c r="C9" s="213"/>
      <c r="D9" s="213"/>
    </row>
    <row r="10" spans="1:12" x14ac:dyDescent="0.55000000000000004">
      <c r="A10" s="212"/>
      <c r="B10" s="213" t="s">
        <v>100</v>
      </c>
      <c r="C10" s="213"/>
      <c r="D10" s="213"/>
    </row>
    <row r="11" spans="1:12" ht="27" thickBot="1" x14ac:dyDescent="0.6">
      <c r="A11" s="212"/>
      <c r="B11" s="213"/>
      <c r="C11" s="213"/>
      <c r="D11" s="213"/>
    </row>
    <row r="12" spans="1:12" ht="27" thickBot="1" x14ac:dyDescent="0.6">
      <c r="A12" s="212"/>
      <c r="B12" s="217" t="s">
        <v>88</v>
      </c>
      <c r="C12" s="218" t="s">
        <v>4</v>
      </c>
      <c r="D12" s="219" t="s">
        <v>60</v>
      </c>
      <c r="E12" s="219" t="s">
        <v>5</v>
      </c>
      <c r="F12" s="219" t="s">
        <v>61</v>
      </c>
      <c r="G12" s="220" t="s">
        <v>62</v>
      </c>
      <c r="H12" s="221" t="s">
        <v>218</v>
      </c>
      <c r="I12" s="221" t="s">
        <v>158</v>
      </c>
      <c r="J12" s="221" t="s">
        <v>158</v>
      </c>
      <c r="K12" s="221" t="s">
        <v>158</v>
      </c>
      <c r="L12" s="222" t="s">
        <v>158</v>
      </c>
    </row>
    <row r="13" spans="1:12" x14ac:dyDescent="0.55000000000000004">
      <c r="A13" s="212"/>
      <c r="B13" s="657" t="s">
        <v>89</v>
      </c>
      <c r="C13" s="223" t="s">
        <v>29</v>
      </c>
      <c r="D13" s="224" t="s">
        <v>126</v>
      </c>
      <c r="E13" s="224" t="s">
        <v>84</v>
      </c>
      <c r="F13" s="224" t="s">
        <v>32</v>
      </c>
      <c r="G13" s="225" t="s">
        <v>26</v>
      </c>
      <c r="H13" s="226" t="s">
        <v>219</v>
      </c>
      <c r="I13" s="226" t="s">
        <v>158</v>
      </c>
      <c r="J13" s="226" t="s">
        <v>158</v>
      </c>
      <c r="K13" s="226" t="s">
        <v>158</v>
      </c>
      <c r="L13" s="227" t="s">
        <v>158</v>
      </c>
    </row>
    <row r="14" spans="1:12" x14ac:dyDescent="0.55000000000000004">
      <c r="B14" s="658"/>
      <c r="C14" s="228" t="s">
        <v>158</v>
      </c>
      <c r="D14" s="229" t="s">
        <v>125</v>
      </c>
      <c r="E14" s="229" t="s">
        <v>85</v>
      </c>
      <c r="F14" s="229" t="s">
        <v>29</v>
      </c>
      <c r="G14" s="230" t="s">
        <v>27</v>
      </c>
      <c r="H14" s="229" t="s">
        <v>29</v>
      </c>
      <c r="I14" s="229" t="s">
        <v>29</v>
      </c>
      <c r="J14" s="229" t="s">
        <v>29</v>
      </c>
      <c r="K14" s="229" t="s">
        <v>29</v>
      </c>
      <c r="L14" s="231" t="s">
        <v>29</v>
      </c>
    </row>
    <row r="15" spans="1:12" x14ac:dyDescent="0.55000000000000004">
      <c r="B15" s="658"/>
      <c r="C15" s="228" t="s">
        <v>158</v>
      </c>
      <c r="D15" s="229" t="s">
        <v>127</v>
      </c>
      <c r="E15" s="232" t="s">
        <v>158</v>
      </c>
      <c r="F15" s="232" t="s">
        <v>158</v>
      </c>
      <c r="G15" s="230" t="s">
        <v>28</v>
      </c>
      <c r="H15" s="232" t="s">
        <v>158</v>
      </c>
      <c r="I15" s="232" t="s">
        <v>158</v>
      </c>
      <c r="J15" s="232" t="s">
        <v>158</v>
      </c>
      <c r="K15" s="232" t="s">
        <v>158</v>
      </c>
      <c r="L15" s="233" t="s">
        <v>158</v>
      </c>
    </row>
    <row r="16" spans="1:12" x14ac:dyDescent="0.55000000000000004">
      <c r="B16" s="658"/>
      <c r="C16" s="228" t="s">
        <v>158</v>
      </c>
      <c r="D16" s="232" t="s">
        <v>158</v>
      </c>
      <c r="E16" s="232" t="s">
        <v>158</v>
      </c>
      <c r="F16" s="232" t="s">
        <v>158</v>
      </c>
      <c r="G16" s="230" t="s">
        <v>14</v>
      </c>
      <c r="H16" s="232" t="s">
        <v>158</v>
      </c>
      <c r="I16" s="232" t="s">
        <v>158</v>
      </c>
      <c r="J16" s="232" t="s">
        <v>158</v>
      </c>
      <c r="K16" s="232" t="s">
        <v>158</v>
      </c>
      <c r="L16" s="233" t="s">
        <v>158</v>
      </c>
    </row>
    <row r="17" spans="2:12" x14ac:dyDescent="0.55000000000000004">
      <c r="B17" s="658"/>
      <c r="C17" s="228" t="s">
        <v>158</v>
      </c>
      <c r="D17" s="232" t="s">
        <v>158</v>
      </c>
      <c r="E17" s="232" t="s">
        <v>158</v>
      </c>
      <c r="F17" s="232" t="s">
        <v>158</v>
      </c>
      <c r="G17" s="230" t="s">
        <v>6</v>
      </c>
      <c r="H17" s="232" t="s">
        <v>158</v>
      </c>
      <c r="I17" s="232" t="s">
        <v>158</v>
      </c>
      <c r="J17" s="232" t="s">
        <v>158</v>
      </c>
      <c r="K17" s="232" t="s">
        <v>158</v>
      </c>
      <c r="L17" s="233" t="s">
        <v>158</v>
      </c>
    </row>
    <row r="18" spans="2:12" x14ac:dyDescent="0.55000000000000004">
      <c r="B18" s="658"/>
      <c r="C18" s="228" t="s">
        <v>158</v>
      </c>
      <c r="D18" s="232" t="s">
        <v>158</v>
      </c>
      <c r="E18" s="232" t="s">
        <v>158</v>
      </c>
      <c r="F18" s="232" t="s">
        <v>158</v>
      </c>
      <c r="G18" s="230" t="s">
        <v>86</v>
      </c>
      <c r="H18" s="232" t="s">
        <v>158</v>
      </c>
      <c r="I18" s="232" t="s">
        <v>158</v>
      </c>
      <c r="J18" s="232" t="s">
        <v>158</v>
      </c>
      <c r="K18" s="232" t="s">
        <v>158</v>
      </c>
      <c r="L18" s="233" t="s">
        <v>158</v>
      </c>
    </row>
    <row r="19" spans="2:12" x14ac:dyDescent="0.55000000000000004">
      <c r="B19" s="658"/>
      <c r="C19" s="228" t="s">
        <v>158</v>
      </c>
      <c r="D19" s="232" t="s">
        <v>158</v>
      </c>
      <c r="E19" s="232" t="s">
        <v>158</v>
      </c>
      <c r="F19" s="232" t="s">
        <v>158</v>
      </c>
      <c r="G19" s="230" t="s">
        <v>87</v>
      </c>
      <c r="H19" s="232" t="s">
        <v>158</v>
      </c>
      <c r="I19" s="232" t="s">
        <v>158</v>
      </c>
      <c r="J19" s="232" t="s">
        <v>158</v>
      </c>
      <c r="K19" s="232" t="s">
        <v>158</v>
      </c>
      <c r="L19" s="233" t="s">
        <v>158</v>
      </c>
    </row>
    <row r="20" spans="2:12" x14ac:dyDescent="0.55000000000000004">
      <c r="B20" s="658"/>
      <c r="C20" s="228" t="s">
        <v>158</v>
      </c>
      <c r="D20" s="232" t="s">
        <v>158</v>
      </c>
      <c r="E20" s="232" t="s">
        <v>158</v>
      </c>
      <c r="F20" s="232" t="s">
        <v>158</v>
      </c>
      <c r="G20" s="230" t="s">
        <v>30</v>
      </c>
      <c r="H20" s="232" t="s">
        <v>158</v>
      </c>
      <c r="I20" s="232" t="s">
        <v>158</v>
      </c>
      <c r="J20" s="232" t="s">
        <v>158</v>
      </c>
      <c r="K20" s="232" t="s">
        <v>158</v>
      </c>
      <c r="L20" s="233" t="s">
        <v>158</v>
      </c>
    </row>
    <row r="21" spans="2:12" x14ac:dyDescent="0.55000000000000004">
      <c r="B21" s="658"/>
      <c r="C21" s="228" t="s">
        <v>158</v>
      </c>
      <c r="D21" s="232" t="s">
        <v>158</v>
      </c>
      <c r="E21" s="232" t="s">
        <v>158</v>
      </c>
      <c r="F21" s="232" t="s">
        <v>158</v>
      </c>
      <c r="G21" s="230" t="s">
        <v>31</v>
      </c>
      <c r="H21" s="232" t="s">
        <v>158</v>
      </c>
      <c r="I21" s="232" t="s">
        <v>158</v>
      </c>
      <c r="J21" s="232" t="s">
        <v>158</v>
      </c>
      <c r="K21" s="232" t="s">
        <v>158</v>
      </c>
      <c r="L21" s="233" t="s">
        <v>158</v>
      </c>
    </row>
    <row r="22" spans="2:12" x14ac:dyDescent="0.55000000000000004">
      <c r="B22" s="658"/>
      <c r="C22" s="228" t="s">
        <v>158</v>
      </c>
      <c r="D22" s="232" t="s">
        <v>158</v>
      </c>
      <c r="E22" s="232" t="s">
        <v>158</v>
      </c>
      <c r="F22" s="232" t="s">
        <v>158</v>
      </c>
      <c r="G22" s="232" t="s">
        <v>158</v>
      </c>
      <c r="H22" s="232" t="s">
        <v>158</v>
      </c>
      <c r="I22" s="232" t="s">
        <v>158</v>
      </c>
      <c r="J22" s="232" t="s">
        <v>158</v>
      </c>
      <c r="K22" s="232" t="s">
        <v>158</v>
      </c>
      <c r="L22" s="233" t="s">
        <v>158</v>
      </c>
    </row>
    <row r="23" spans="2:12" x14ac:dyDescent="0.55000000000000004">
      <c r="B23" s="658"/>
      <c r="C23" s="228" t="s">
        <v>158</v>
      </c>
      <c r="D23" s="232" t="s">
        <v>158</v>
      </c>
      <c r="E23" s="232" t="s">
        <v>158</v>
      </c>
      <c r="F23" s="232" t="s">
        <v>158</v>
      </c>
      <c r="G23" s="232" t="s">
        <v>158</v>
      </c>
      <c r="H23" s="232" t="s">
        <v>158</v>
      </c>
      <c r="I23" s="232" t="s">
        <v>158</v>
      </c>
      <c r="J23" s="232" t="s">
        <v>158</v>
      </c>
      <c r="K23" s="232" t="s">
        <v>158</v>
      </c>
      <c r="L23" s="233" t="s">
        <v>158</v>
      </c>
    </row>
    <row r="24" spans="2:12" x14ac:dyDescent="0.55000000000000004">
      <c r="B24" s="658"/>
      <c r="C24" s="228" t="s">
        <v>158</v>
      </c>
      <c r="D24" s="232" t="s">
        <v>158</v>
      </c>
      <c r="E24" s="232" t="s">
        <v>158</v>
      </c>
      <c r="F24" s="232" t="s">
        <v>158</v>
      </c>
      <c r="G24" s="232" t="s">
        <v>158</v>
      </c>
      <c r="H24" s="232" t="s">
        <v>158</v>
      </c>
      <c r="I24" s="232" t="s">
        <v>158</v>
      </c>
      <c r="J24" s="232" t="s">
        <v>158</v>
      </c>
      <c r="K24" s="232" t="s">
        <v>158</v>
      </c>
      <c r="L24" s="233" t="s">
        <v>158</v>
      </c>
    </row>
    <row r="25" spans="2:12" ht="27" thickBot="1" x14ac:dyDescent="0.6">
      <c r="B25" s="659"/>
      <c r="C25" s="234" t="s">
        <v>158</v>
      </c>
      <c r="D25" s="235" t="s">
        <v>158</v>
      </c>
      <c r="E25" s="235" t="s">
        <v>158</v>
      </c>
      <c r="F25" s="235" t="s">
        <v>158</v>
      </c>
      <c r="G25" s="235" t="s">
        <v>158</v>
      </c>
      <c r="H25" s="235" t="s">
        <v>158</v>
      </c>
      <c r="I25" s="235" t="s">
        <v>158</v>
      </c>
      <c r="J25" s="235" t="s">
        <v>158</v>
      </c>
      <c r="K25" s="235" t="s">
        <v>158</v>
      </c>
      <c r="L25" s="236" t="s">
        <v>158</v>
      </c>
    </row>
    <row r="28" spans="2:12" x14ac:dyDescent="0.55000000000000004">
      <c r="C28" s="214" t="s">
        <v>149</v>
      </c>
    </row>
    <row r="29" spans="2:12" x14ac:dyDescent="0.55000000000000004">
      <c r="C29" s="214" t="s">
        <v>90</v>
      </c>
    </row>
    <row r="30" spans="2:12" x14ac:dyDescent="0.55000000000000004">
      <c r="C30" s="214" t="s">
        <v>101</v>
      </c>
    </row>
    <row r="31" spans="2:12" x14ac:dyDescent="0.55000000000000004">
      <c r="C31" s="214" t="s">
        <v>102</v>
      </c>
    </row>
    <row r="32" spans="2:12" x14ac:dyDescent="0.55000000000000004">
      <c r="C32" s="214" t="s">
        <v>103</v>
      </c>
    </row>
    <row r="33" spans="3:3" x14ac:dyDescent="0.55000000000000004">
      <c r="C33" s="214" t="s">
        <v>104</v>
      </c>
    </row>
    <row r="34" spans="3:3" x14ac:dyDescent="0.55000000000000004">
      <c r="C34" s="214" t="s">
        <v>105</v>
      </c>
    </row>
    <row r="35" spans="3:3" x14ac:dyDescent="0.55000000000000004">
      <c r="C35" s="214" t="s">
        <v>142</v>
      </c>
    </row>
    <row r="36" spans="3:3" x14ac:dyDescent="0.55000000000000004">
      <c r="C36" s="214" t="s">
        <v>91</v>
      </c>
    </row>
    <row r="37" spans="3:3" x14ac:dyDescent="0.55000000000000004">
      <c r="C37" s="214" t="s">
        <v>92</v>
      </c>
    </row>
    <row r="39" spans="3:3" x14ac:dyDescent="0.55000000000000004">
      <c r="C39" s="214" t="s">
        <v>150</v>
      </c>
    </row>
    <row r="40" spans="3:3" x14ac:dyDescent="0.55000000000000004">
      <c r="C40" s="214" t="s">
        <v>93</v>
      </c>
    </row>
    <row r="41" spans="3:3" x14ac:dyDescent="0.55000000000000004">
      <c r="C41" s="214" t="s">
        <v>94</v>
      </c>
    </row>
    <row r="42" spans="3:3" x14ac:dyDescent="0.55000000000000004">
      <c r="C42" s="214" t="s">
        <v>95</v>
      </c>
    </row>
    <row r="43" spans="3:3" x14ac:dyDescent="0.55000000000000004">
      <c r="C43" s="214" t="s">
        <v>96</v>
      </c>
    </row>
    <row r="44" spans="3:3" x14ac:dyDescent="0.550000000000000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5A993-865A-45C8-9BF6-622397DDE4AB}">
  <sheetPr>
    <tabColor theme="5" tint="-0.249977111117893"/>
    <pageSetUpPr fitToPage="1"/>
  </sheetPr>
  <dimension ref="A1:M922"/>
  <sheetViews>
    <sheetView view="pageBreakPreview" topLeftCell="A903" zoomScale="76" zoomScaleNormal="85" zoomScaleSheetLayoutView="100" workbookViewId="0">
      <selection activeCell="M925" sqref="M925"/>
    </sheetView>
  </sheetViews>
  <sheetFormatPr defaultColWidth="9" defaultRowHeight="10.5" x14ac:dyDescent="0.55000000000000004"/>
  <cols>
    <col min="1" max="1" width="4.08203125" style="662" customWidth="1"/>
    <col min="2" max="9" width="9" style="662"/>
    <col min="10" max="12" width="2.83203125" style="661" bestFit="1" customWidth="1"/>
    <col min="13" max="16384" width="9" style="662"/>
  </cols>
  <sheetData>
    <row r="1" spans="1:12" x14ac:dyDescent="0.55000000000000004">
      <c r="A1" s="660" t="s">
        <v>220</v>
      </c>
      <c r="B1" s="660"/>
      <c r="C1" s="660"/>
      <c r="D1" s="660"/>
      <c r="E1" s="660"/>
      <c r="F1" s="660"/>
      <c r="G1" s="660"/>
      <c r="H1" s="660"/>
      <c r="I1" s="660"/>
      <c r="J1" s="660"/>
      <c r="K1" s="660"/>
    </row>
    <row r="2" spans="1:12" ht="18" customHeight="1" x14ac:dyDescent="0.55000000000000004">
      <c r="A2" s="663" t="s">
        <v>221</v>
      </c>
      <c r="B2" s="664" t="s">
        <v>222</v>
      </c>
      <c r="C2" s="665"/>
      <c r="D2" s="665"/>
      <c r="E2" s="665"/>
      <c r="F2" s="665"/>
      <c r="G2" s="666"/>
      <c r="H2" s="664" t="s">
        <v>223</v>
      </c>
      <c r="I2" s="666"/>
      <c r="J2" s="663" t="s">
        <v>224</v>
      </c>
      <c r="K2" s="663" t="s">
        <v>225</v>
      </c>
      <c r="L2" s="667" t="s">
        <v>226</v>
      </c>
    </row>
    <row r="3" spans="1:12" ht="18" customHeight="1" x14ac:dyDescent="0.55000000000000004">
      <c r="A3" s="668"/>
      <c r="B3" s="669"/>
      <c r="C3" s="670"/>
      <c r="D3" s="670"/>
      <c r="E3" s="670"/>
      <c r="F3" s="670"/>
      <c r="G3" s="671"/>
      <c r="H3" s="669"/>
      <c r="I3" s="671"/>
      <c r="J3" s="668"/>
      <c r="K3" s="668"/>
      <c r="L3" s="667"/>
    </row>
    <row r="4" spans="1:12" ht="18" customHeight="1" x14ac:dyDescent="0.55000000000000004">
      <c r="A4" s="672"/>
      <c r="B4" s="673"/>
      <c r="C4" s="660"/>
      <c r="D4" s="660"/>
      <c r="E4" s="660"/>
      <c r="F4" s="660"/>
      <c r="G4" s="674"/>
      <c r="H4" s="673"/>
      <c r="I4" s="674"/>
      <c r="J4" s="672"/>
      <c r="K4" s="672"/>
      <c r="L4" s="667"/>
    </row>
    <row r="5" spans="1:12" ht="18" customHeight="1" x14ac:dyDescent="0.55000000000000004">
      <c r="A5" s="675" t="s">
        <v>227</v>
      </c>
      <c r="B5" s="676" t="s">
        <v>228</v>
      </c>
      <c r="C5" s="677"/>
      <c r="D5" s="677"/>
      <c r="E5" s="677"/>
      <c r="F5" s="677"/>
      <c r="G5" s="678"/>
      <c r="H5" s="679" t="s">
        <v>229</v>
      </c>
      <c r="I5" s="680"/>
      <c r="J5" s="681" t="s">
        <v>230</v>
      </c>
      <c r="K5" s="681" t="s">
        <v>230</v>
      </c>
      <c r="L5" s="682" t="s">
        <v>230</v>
      </c>
    </row>
    <row r="6" spans="1:12" ht="18" customHeight="1" x14ac:dyDescent="0.55000000000000004">
      <c r="A6" s="683"/>
      <c r="B6" s="684"/>
      <c r="C6" s="685"/>
      <c r="D6" s="685"/>
      <c r="E6" s="685"/>
      <c r="F6" s="685"/>
      <c r="G6" s="686"/>
      <c r="H6" s="687"/>
      <c r="I6" s="688"/>
      <c r="J6" s="689"/>
      <c r="K6" s="689"/>
      <c r="L6" s="682"/>
    </row>
    <row r="7" spans="1:12" ht="18" customHeight="1" x14ac:dyDescent="0.55000000000000004">
      <c r="A7" s="683"/>
      <c r="B7" s="684"/>
      <c r="C7" s="685"/>
      <c r="D7" s="685"/>
      <c r="E7" s="685"/>
      <c r="F7" s="685"/>
      <c r="G7" s="686"/>
      <c r="H7" s="687"/>
      <c r="I7" s="688"/>
      <c r="J7" s="689"/>
      <c r="K7" s="689"/>
      <c r="L7" s="682"/>
    </row>
    <row r="8" spans="1:12" ht="18" customHeight="1" x14ac:dyDescent="0.55000000000000004">
      <c r="A8" s="683"/>
      <c r="B8" s="684"/>
      <c r="C8" s="685"/>
      <c r="D8" s="685"/>
      <c r="E8" s="685"/>
      <c r="F8" s="685"/>
      <c r="G8" s="686"/>
      <c r="H8" s="687"/>
      <c r="I8" s="688"/>
      <c r="J8" s="689"/>
      <c r="K8" s="689"/>
      <c r="L8" s="682"/>
    </row>
    <row r="9" spans="1:12" ht="18" customHeight="1" x14ac:dyDescent="0.55000000000000004">
      <c r="A9" s="683"/>
      <c r="B9" s="684"/>
      <c r="C9" s="685"/>
      <c r="D9" s="685"/>
      <c r="E9" s="685"/>
      <c r="F9" s="685"/>
      <c r="G9" s="686"/>
      <c r="H9" s="687"/>
      <c r="I9" s="688"/>
      <c r="J9" s="689"/>
      <c r="K9" s="689"/>
      <c r="L9" s="682"/>
    </row>
    <row r="10" spans="1:12" ht="18" customHeight="1" x14ac:dyDescent="0.55000000000000004">
      <c r="A10" s="683"/>
      <c r="B10" s="684"/>
      <c r="C10" s="685"/>
      <c r="D10" s="685"/>
      <c r="E10" s="685"/>
      <c r="F10" s="685"/>
      <c r="G10" s="686"/>
      <c r="H10" s="687"/>
      <c r="I10" s="688"/>
      <c r="J10" s="689"/>
      <c r="K10" s="689"/>
      <c r="L10" s="682"/>
    </row>
    <row r="11" spans="1:12" ht="18" customHeight="1" x14ac:dyDescent="0.55000000000000004">
      <c r="A11" s="690"/>
      <c r="B11" s="691"/>
      <c r="C11" s="692"/>
      <c r="D11" s="692"/>
      <c r="E11" s="692"/>
      <c r="F11" s="692"/>
      <c r="G11" s="693"/>
      <c r="H11" s="694"/>
      <c r="I11" s="695"/>
      <c r="J11" s="696"/>
      <c r="K11" s="696"/>
      <c r="L11" s="682"/>
    </row>
    <row r="12" spans="1:12" ht="18" customHeight="1" x14ac:dyDescent="0.55000000000000004">
      <c r="A12" s="675" t="s">
        <v>231</v>
      </c>
      <c r="B12" s="676" t="s">
        <v>232</v>
      </c>
      <c r="C12" s="677"/>
      <c r="D12" s="677"/>
      <c r="E12" s="677"/>
      <c r="F12" s="677"/>
      <c r="G12" s="678"/>
      <c r="H12" s="676" t="s">
        <v>233</v>
      </c>
      <c r="I12" s="678"/>
      <c r="J12" s="681" t="s">
        <v>230</v>
      </c>
      <c r="K12" s="681" t="s">
        <v>230</v>
      </c>
      <c r="L12" s="682" t="s">
        <v>230</v>
      </c>
    </row>
    <row r="13" spans="1:12" ht="18" customHeight="1" x14ac:dyDescent="0.55000000000000004">
      <c r="A13" s="683"/>
      <c r="B13" s="684"/>
      <c r="C13" s="685"/>
      <c r="D13" s="685"/>
      <c r="E13" s="685"/>
      <c r="F13" s="685"/>
      <c r="G13" s="686"/>
      <c r="H13" s="684"/>
      <c r="I13" s="686"/>
      <c r="J13" s="689"/>
      <c r="K13" s="689"/>
      <c r="L13" s="682"/>
    </row>
    <row r="14" spans="1:12" ht="18" customHeight="1" x14ac:dyDescent="0.55000000000000004">
      <c r="A14" s="683"/>
      <c r="B14" s="684"/>
      <c r="C14" s="685"/>
      <c r="D14" s="685"/>
      <c r="E14" s="685"/>
      <c r="F14" s="685"/>
      <c r="G14" s="686"/>
      <c r="H14" s="684"/>
      <c r="I14" s="686"/>
      <c r="J14" s="689"/>
      <c r="K14" s="689"/>
      <c r="L14" s="682"/>
    </row>
    <row r="15" spans="1:12" ht="18" customHeight="1" x14ac:dyDescent="0.55000000000000004">
      <c r="A15" s="683"/>
      <c r="B15" s="684"/>
      <c r="C15" s="685"/>
      <c r="D15" s="685"/>
      <c r="E15" s="685"/>
      <c r="F15" s="685"/>
      <c r="G15" s="686"/>
      <c r="H15" s="684"/>
      <c r="I15" s="686"/>
      <c r="J15" s="689"/>
      <c r="K15" s="689"/>
      <c r="L15" s="682"/>
    </row>
    <row r="16" spans="1:12" ht="18" customHeight="1" x14ac:dyDescent="0.55000000000000004">
      <c r="A16" s="683"/>
      <c r="B16" s="684"/>
      <c r="C16" s="685"/>
      <c r="D16" s="685"/>
      <c r="E16" s="685"/>
      <c r="F16" s="685"/>
      <c r="G16" s="686"/>
      <c r="H16" s="684"/>
      <c r="I16" s="686"/>
      <c r="J16" s="689"/>
      <c r="K16" s="689"/>
      <c r="L16" s="682"/>
    </row>
    <row r="17" spans="1:12" ht="18" customHeight="1" x14ac:dyDescent="0.55000000000000004">
      <c r="A17" s="683"/>
      <c r="B17" s="684"/>
      <c r="C17" s="685"/>
      <c r="D17" s="685"/>
      <c r="E17" s="685"/>
      <c r="F17" s="685"/>
      <c r="G17" s="686"/>
      <c r="H17" s="684"/>
      <c r="I17" s="686"/>
      <c r="J17" s="689"/>
      <c r="K17" s="689"/>
      <c r="L17" s="682"/>
    </row>
    <row r="18" spans="1:12" ht="18" customHeight="1" x14ac:dyDescent="0.55000000000000004">
      <c r="A18" s="683"/>
      <c r="B18" s="684"/>
      <c r="C18" s="685"/>
      <c r="D18" s="685"/>
      <c r="E18" s="685"/>
      <c r="F18" s="685"/>
      <c r="G18" s="686"/>
      <c r="H18" s="684"/>
      <c r="I18" s="686"/>
      <c r="J18" s="689"/>
      <c r="K18" s="689"/>
      <c r="L18" s="682"/>
    </row>
    <row r="19" spans="1:12" ht="18" customHeight="1" x14ac:dyDescent="0.55000000000000004">
      <c r="A19" s="683"/>
      <c r="B19" s="684"/>
      <c r="C19" s="685"/>
      <c r="D19" s="685"/>
      <c r="E19" s="685"/>
      <c r="F19" s="685"/>
      <c r="G19" s="686"/>
      <c r="H19" s="684"/>
      <c r="I19" s="686"/>
      <c r="J19" s="689"/>
      <c r="K19" s="689"/>
      <c r="L19" s="682"/>
    </row>
    <row r="20" spans="1:12" ht="18" customHeight="1" x14ac:dyDescent="0.55000000000000004">
      <c r="A20" s="683"/>
      <c r="B20" s="684"/>
      <c r="C20" s="685"/>
      <c r="D20" s="685"/>
      <c r="E20" s="685"/>
      <c r="F20" s="685"/>
      <c r="G20" s="686"/>
      <c r="H20" s="684"/>
      <c r="I20" s="686"/>
      <c r="J20" s="689"/>
      <c r="K20" s="689"/>
      <c r="L20" s="682"/>
    </row>
    <row r="21" spans="1:12" ht="18" customHeight="1" x14ac:dyDescent="0.55000000000000004">
      <c r="A21" s="683"/>
      <c r="B21" s="684"/>
      <c r="C21" s="685"/>
      <c r="D21" s="685"/>
      <c r="E21" s="685"/>
      <c r="F21" s="685"/>
      <c r="G21" s="686"/>
      <c r="H21" s="684"/>
      <c r="I21" s="686"/>
      <c r="J21" s="689"/>
      <c r="K21" s="689"/>
      <c r="L21" s="682"/>
    </row>
    <row r="22" spans="1:12" ht="18" customHeight="1" x14ac:dyDescent="0.55000000000000004">
      <c r="A22" s="683"/>
      <c r="B22" s="684"/>
      <c r="C22" s="685"/>
      <c r="D22" s="685"/>
      <c r="E22" s="685"/>
      <c r="F22" s="685"/>
      <c r="G22" s="686"/>
      <c r="H22" s="684"/>
      <c r="I22" s="686"/>
      <c r="J22" s="689"/>
      <c r="K22" s="689"/>
      <c r="L22" s="682"/>
    </row>
    <row r="23" spans="1:12" ht="18" customHeight="1" x14ac:dyDescent="0.55000000000000004">
      <c r="A23" s="683"/>
      <c r="B23" s="684"/>
      <c r="C23" s="685"/>
      <c r="D23" s="685"/>
      <c r="E23" s="685"/>
      <c r="F23" s="685"/>
      <c r="G23" s="686"/>
      <c r="H23" s="684"/>
      <c r="I23" s="686"/>
      <c r="J23" s="689"/>
      <c r="K23" s="689"/>
      <c r="L23" s="682"/>
    </row>
    <row r="24" spans="1:12" ht="18" customHeight="1" x14ac:dyDescent="0.55000000000000004">
      <c r="A24" s="683"/>
      <c r="B24" s="684"/>
      <c r="C24" s="685"/>
      <c r="D24" s="685"/>
      <c r="E24" s="685"/>
      <c r="F24" s="685"/>
      <c r="G24" s="686"/>
      <c r="H24" s="684"/>
      <c r="I24" s="686"/>
      <c r="J24" s="689"/>
      <c r="K24" s="689"/>
      <c r="L24" s="682"/>
    </row>
    <row r="25" spans="1:12" ht="18" customHeight="1" x14ac:dyDescent="0.55000000000000004">
      <c r="A25" s="683"/>
      <c r="B25" s="684"/>
      <c r="C25" s="685"/>
      <c r="D25" s="685"/>
      <c r="E25" s="685"/>
      <c r="F25" s="685"/>
      <c r="G25" s="686"/>
      <c r="H25" s="684"/>
      <c r="I25" s="686"/>
      <c r="J25" s="689"/>
      <c r="K25" s="689"/>
      <c r="L25" s="682"/>
    </row>
    <row r="26" spans="1:12" ht="18" customHeight="1" x14ac:dyDescent="0.55000000000000004">
      <c r="A26" s="683"/>
      <c r="B26" s="697"/>
      <c r="C26" s="698"/>
      <c r="D26" s="698"/>
      <c r="E26" s="698"/>
      <c r="F26" s="698"/>
      <c r="G26" s="699"/>
      <c r="H26" s="697"/>
      <c r="I26" s="699"/>
      <c r="J26" s="700"/>
      <c r="K26" s="700"/>
      <c r="L26" s="681"/>
    </row>
    <row r="27" spans="1:12" ht="18" customHeight="1" x14ac:dyDescent="0.55000000000000004">
      <c r="A27" s="683"/>
      <c r="B27" s="701" t="s">
        <v>234</v>
      </c>
      <c r="C27" s="702"/>
      <c r="D27" s="702"/>
      <c r="E27" s="702"/>
      <c r="F27" s="702"/>
      <c r="G27" s="703"/>
      <c r="H27" s="701" t="s">
        <v>235</v>
      </c>
      <c r="I27" s="703"/>
      <c r="J27" s="704" t="s">
        <v>230</v>
      </c>
      <c r="K27" s="704" t="s">
        <v>230</v>
      </c>
      <c r="L27" s="705" t="s">
        <v>230</v>
      </c>
    </row>
    <row r="28" spans="1:12" ht="18" customHeight="1" x14ac:dyDescent="0.55000000000000004">
      <c r="A28" s="683"/>
      <c r="B28" s="684"/>
      <c r="C28" s="685"/>
      <c r="D28" s="685"/>
      <c r="E28" s="685"/>
      <c r="F28" s="685"/>
      <c r="G28" s="686"/>
      <c r="H28" s="684"/>
      <c r="I28" s="686"/>
      <c r="J28" s="689"/>
      <c r="K28" s="689"/>
      <c r="L28" s="682"/>
    </row>
    <row r="29" spans="1:12" ht="18" customHeight="1" x14ac:dyDescent="0.55000000000000004">
      <c r="A29" s="683"/>
      <c r="B29" s="684"/>
      <c r="C29" s="685"/>
      <c r="D29" s="685"/>
      <c r="E29" s="685"/>
      <c r="F29" s="685"/>
      <c r="G29" s="686"/>
      <c r="H29" s="684"/>
      <c r="I29" s="686"/>
      <c r="J29" s="689"/>
      <c r="K29" s="689"/>
      <c r="L29" s="682"/>
    </row>
    <row r="30" spans="1:12" ht="18" customHeight="1" x14ac:dyDescent="0.55000000000000004">
      <c r="A30" s="683"/>
      <c r="B30" s="684"/>
      <c r="C30" s="685"/>
      <c r="D30" s="685"/>
      <c r="E30" s="685"/>
      <c r="F30" s="685"/>
      <c r="G30" s="686"/>
      <c r="H30" s="684"/>
      <c r="I30" s="686"/>
      <c r="J30" s="689"/>
      <c r="K30" s="689"/>
      <c r="L30" s="682"/>
    </row>
    <row r="31" spans="1:12" ht="18" customHeight="1" x14ac:dyDescent="0.55000000000000004">
      <c r="A31" s="683"/>
      <c r="B31" s="684"/>
      <c r="C31" s="685"/>
      <c r="D31" s="685"/>
      <c r="E31" s="685"/>
      <c r="F31" s="685"/>
      <c r="G31" s="686"/>
      <c r="H31" s="684"/>
      <c r="I31" s="686"/>
      <c r="J31" s="689"/>
      <c r="K31" s="689"/>
      <c r="L31" s="682"/>
    </row>
    <row r="32" spans="1:12" ht="18" customHeight="1" x14ac:dyDescent="0.55000000000000004">
      <c r="A32" s="683"/>
      <c r="B32" s="684"/>
      <c r="C32" s="685"/>
      <c r="D32" s="685"/>
      <c r="E32" s="685"/>
      <c r="F32" s="685"/>
      <c r="G32" s="686"/>
      <c r="H32" s="684"/>
      <c r="I32" s="686"/>
      <c r="J32" s="689"/>
      <c r="K32" s="689"/>
      <c r="L32" s="682"/>
    </row>
    <row r="33" spans="1:12" ht="18" customHeight="1" x14ac:dyDescent="0.55000000000000004">
      <c r="A33" s="683"/>
      <c r="B33" s="684"/>
      <c r="C33" s="685"/>
      <c r="D33" s="685"/>
      <c r="E33" s="685"/>
      <c r="F33" s="685"/>
      <c r="G33" s="686"/>
      <c r="H33" s="684"/>
      <c r="I33" s="686"/>
      <c r="J33" s="689"/>
      <c r="K33" s="689"/>
      <c r="L33" s="682"/>
    </row>
    <row r="34" spans="1:12" ht="18" customHeight="1" x14ac:dyDescent="0.55000000000000004">
      <c r="A34" s="683"/>
      <c r="B34" s="684"/>
      <c r="C34" s="685"/>
      <c r="D34" s="685"/>
      <c r="E34" s="685"/>
      <c r="F34" s="685"/>
      <c r="G34" s="686"/>
      <c r="H34" s="684"/>
      <c r="I34" s="686"/>
      <c r="J34" s="689"/>
      <c r="K34" s="689"/>
      <c r="L34" s="682"/>
    </row>
    <row r="35" spans="1:12" ht="18" customHeight="1" x14ac:dyDescent="0.55000000000000004">
      <c r="A35" s="683"/>
      <c r="B35" s="684"/>
      <c r="C35" s="685"/>
      <c r="D35" s="685"/>
      <c r="E35" s="685"/>
      <c r="F35" s="685"/>
      <c r="G35" s="686"/>
      <c r="H35" s="684"/>
      <c r="I35" s="686"/>
      <c r="J35" s="689"/>
      <c r="K35" s="689"/>
      <c r="L35" s="682"/>
    </row>
    <row r="36" spans="1:12" ht="18" customHeight="1" x14ac:dyDescent="0.55000000000000004">
      <c r="A36" s="683"/>
      <c r="B36" s="684"/>
      <c r="C36" s="685"/>
      <c r="D36" s="685"/>
      <c r="E36" s="685"/>
      <c r="F36" s="685"/>
      <c r="G36" s="686"/>
      <c r="H36" s="684"/>
      <c r="I36" s="686"/>
      <c r="J36" s="689"/>
      <c r="K36" s="689"/>
      <c r="L36" s="682"/>
    </row>
    <row r="37" spans="1:12" ht="18" customHeight="1" x14ac:dyDescent="0.55000000000000004">
      <c r="A37" s="683"/>
      <c r="B37" s="684"/>
      <c r="C37" s="685"/>
      <c r="D37" s="685"/>
      <c r="E37" s="685"/>
      <c r="F37" s="685"/>
      <c r="G37" s="686"/>
      <c r="H37" s="684"/>
      <c r="I37" s="686"/>
      <c r="J37" s="689"/>
      <c r="K37" s="689"/>
      <c r="L37" s="682"/>
    </row>
    <row r="38" spans="1:12" ht="18" customHeight="1" x14ac:dyDescent="0.55000000000000004">
      <c r="A38" s="683"/>
      <c r="B38" s="684"/>
      <c r="C38" s="685"/>
      <c r="D38" s="685"/>
      <c r="E38" s="685"/>
      <c r="F38" s="685"/>
      <c r="G38" s="686"/>
      <c r="H38" s="684"/>
      <c r="I38" s="686"/>
      <c r="J38" s="689"/>
      <c r="K38" s="689"/>
      <c r="L38" s="682"/>
    </row>
    <row r="39" spans="1:12" ht="18" hidden="1" customHeight="1" x14ac:dyDescent="0.55000000000000004">
      <c r="A39" s="683"/>
      <c r="B39" s="684"/>
      <c r="C39" s="685"/>
      <c r="D39" s="685"/>
      <c r="E39" s="685"/>
      <c r="F39" s="685"/>
      <c r="G39" s="686"/>
      <c r="H39" s="684"/>
      <c r="I39" s="686"/>
      <c r="J39" s="689"/>
      <c r="K39" s="689"/>
      <c r="L39" s="682"/>
    </row>
    <row r="40" spans="1:12" ht="18" customHeight="1" x14ac:dyDescent="0.55000000000000004">
      <c r="A40" s="690"/>
      <c r="B40" s="691"/>
      <c r="C40" s="692"/>
      <c r="D40" s="692"/>
      <c r="E40" s="692"/>
      <c r="F40" s="692"/>
      <c r="G40" s="693"/>
      <c r="H40" s="691"/>
      <c r="I40" s="693"/>
      <c r="J40" s="696"/>
      <c r="K40" s="696"/>
      <c r="L40" s="682"/>
    </row>
    <row r="41" spans="1:12" ht="18" customHeight="1" x14ac:dyDescent="0.55000000000000004">
      <c r="A41" s="675" t="s">
        <v>231</v>
      </c>
      <c r="B41" s="676" t="s">
        <v>236</v>
      </c>
      <c r="C41" s="677"/>
      <c r="D41" s="677"/>
      <c r="E41" s="677"/>
      <c r="F41" s="677"/>
      <c r="G41" s="678"/>
      <c r="H41" s="676" t="s">
        <v>237</v>
      </c>
      <c r="I41" s="678"/>
      <c r="J41" s="681" t="s">
        <v>230</v>
      </c>
      <c r="K41" s="681" t="s">
        <v>230</v>
      </c>
      <c r="L41" s="681" t="s">
        <v>230</v>
      </c>
    </row>
    <row r="42" spans="1:12" ht="18" customHeight="1" x14ac:dyDescent="0.55000000000000004">
      <c r="A42" s="683"/>
      <c r="B42" s="684"/>
      <c r="C42" s="685"/>
      <c r="D42" s="685"/>
      <c r="E42" s="685"/>
      <c r="F42" s="685"/>
      <c r="G42" s="686"/>
      <c r="H42" s="684"/>
      <c r="I42" s="686"/>
      <c r="J42" s="689"/>
      <c r="K42" s="689"/>
      <c r="L42" s="689"/>
    </row>
    <row r="43" spans="1:12" ht="18" customHeight="1" x14ac:dyDescent="0.55000000000000004">
      <c r="A43" s="683"/>
      <c r="B43" s="684"/>
      <c r="C43" s="685"/>
      <c r="D43" s="685"/>
      <c r="E43" s="685"/>
      <c r="F43" s="685"/>
      <c r="G43" s="686"/>
      <c r="H43" s="684"/>
      <c r="I43" s="686"/>
      <c r="J43" s="689"/>
      <c r="K43" s="689"/>
      <c r="L43" s="689"/>
    </row>
    <row r="44" spans="1:12" ht="18" customHeight="1" x14ac:dyDescent="0.55000000000000004">
      <c r="A44" s="683"/>
      <c r="B44" s="684"/>
      <c r="C44" s="685"/>
      <c r="D44" s="685"/>
      <c r="E44" s="685"/>
      <c r="F44" s="685"/>
      <c r="G44" s="686"/>
      <c r="H44" s="684"/>
      <c r="I44" s="686"/>
      <c r="J44" s="689"/>
      <c r="K44" s="689"/>
      <c r="L44" s="689"/>
    </row>
    <row r="45" spans="1:12" ht="18" customHeight="1" x14ac:dyDescent="0.55000000000000004">
      <c r="A45" s="683"/>
      <c r="B45" s="684"/>
      <c r="C45" s="685"/>
      <c r="D45" s="685"/>
      <c r="E45" s="685"/>
      <c r="F45" s="685"/>
      <c r="G45" s="686"/>
      <c r="H45" s="684"/>
      <c r="I45" s="686"/>
      <c r="J45" s="689"/>
      <c r="K45" s="689"/>
      <c r="L45" s="689"/>
    </row>
    <row r="46" spans="1:12" ht="18" customHeight="1" x14ac:dyDescent="0.55000000000000004">
      <c r="A46" s="683"/>
      <c r="B46" s="684"/>
      <c r="C46" s="685"/>
      <c r="D46" s="685"/>
      <c r="E46" s="685"/>
      <c r="F46" s="685"/>
      <c r="G46" s="686"/>
      <c r="H46" s="684"/>
      <c r="I46" s="686"/>
      <c r="J46" s="689"/>
      <c r="K46" s="689"/>
      <c r="L46" s="689"/>
    </row>
    <row r="47" spans="1:12" ht="18" customHeight="1" x14ac:dyDescent="0.55000000000000004">
      <c r="A47" s="683"/>
      <c r="B47" s="684"/>
      <c r="C47" s="685"/>
      <c r="D47" s="685"/>
      <c r="E47" s="685"/>
      <c r="F47" s="685"/>
      <c r="G47" s="686"/>
      <c r="H47" s="684"/>
      <c r="I47" s="686"/>
      <c r="J47" s="689"/>
      <c r="K47" s="689"/>
      <c r="L47" s="689"/>
    </row>
    <row r="48" spans="1:12" ht="18" customHeight="1" x14ac:dyDescent="0.55000000000000004">
      <c r="A48" s="683"/>
      <c r="B48" s="697"/>
      <c r="C48" s="698"/>
      <c r="D48" s="698"/>
      <c r="E48" s="698"/>
      <c r="F48" s="698"/>
      <c r="G48" s="699"/>
      <c r="H48" s="697"/>
      <c r="I48" s="699"/>
      <c r="J48" s="700"/>
      <c r="K48" s="700"/>
      <c r="L48" s="700"/>
    </row>
    <row r="49" spans="1:12" ht="18" customHeight="1" x14ac:dyDescent="0.55000000000000004">
      <c r="A49" s="683"/>
      <c r="B49" s="701" t="s">
        <v>238</v>
      </c>
      <c r="C49" s="702"/>
      <c r="D49" s="702"/>
      <c r="E49" s="702"/>
      <c r="F49" s="702"/>
      <c r="G49" s="703"/>
      <c r="H49" s="701" t="s">
        <v>239</v>
      </c>
      <c r="I49" s="703"/>
      <c r="J49" s="704" t="s">
        <v>230</v>
      </c>
      <c r="K49" s="704" t="s">
        <v>230</v>
      </c>
      <c r="L49" s="704" t="s">
        <v>230</v>
      </c>
    </row>
    <row r="50" spans="1:12" ht="18" customHeight="1" x14ac:dyDescent="0.55000000000000004">
      <c r="A50" s="683"/>
      <c r="B50" s="684"/>
      <c r="C50" s="685"/>
      <c r="D50" s="685"/>
      <c r="E50" s="685"/>
      <c r="F50" s="685"/>
      <c r="G50" s="686"/>
      <c r="H50" s="684"/>
      <c r="I50" s="686"/>
      <c r="J50" s="689"/>
      <c r="K50" s="689"/>
      <c r="L50" s="689"/>
    </row>
    <row r="51" spans="1:12" ht="18" customHeight="1" x14ac:dyDescent="0.55000000000000004">
      <c r="A51" s="683"/>
      <c r="B51" s="684"/>
      <c r="C51" s="685"/>
      <c r="D51" s="685"/>
      <c r="E51" s="685"/>
      <c r="F51" s="685"/>
      <c r="G51" s="686"/>
      <c r="H51" s="684"/>
      <c r="I51" s="686"/>
      <c r="J51" s="689"/>
      <c r="K51" s="689"/>
      <c r="L51" s="689"/>
    </row>
    <row r="52" spans="1:12" ht="18" customHeight="1" x14ac:dyDescent="0.55000000000000004">
      <c r="A52" s="683"/>
      <c r="B52" s="684"/>
      <c r="C52" s="685"/>
      <c r="D52" s="685"/>
      <c r="E52" s="685"/>
      <c r="F52" s="685"/>
      <c r="G52" s="686"/>
      <c r="H52" s="684"/>
      <c r="I52" s="686"/>
      <c r="J52" s="689"/>
      <c r="K52" s="689"/>
      <c r="L52" s="689"/>
    </row>
    <row r="53" spans="1:12" ht="18" customHeight="1" x14ac:dyDescent="0.55000000000000004">
      <c r="A53" s="683"/>
      <c r="B53" s="701" t="s">
        <v>240</v>
      </c>
      <c r="C53" s="702"/>
      <c r="D53" s="702"/>
      <c r="E53" s="702"/>
      <c r="F53" s="702"/>
      <c r="G53" s="703"/>
      <c r="H53" s="701" t="s">
        <v>241</v>
      </c>
      <c r="I53" s="703"/>
      <c r="J53" s="706"/>
      <c r="K53" s="689"/>
      <c r="L53" s="689"/>
    </row>
    <row r="54" spans="1:12" ht="18" customHeight="1" x14ac:dyDescent="0.55000000000000004">
      <c r="A54" s="683"/>
      <c r="B54" s="684"/>
      <c r="C54" s="685"/>
      <c r="D54" s="685"/>
      <c r="E54" s="685"/>
      <c r="F54" s="685"/>
      <c r="G54" s="686"/>
      <c r="H54" s="684"/>
      <c r="I54" s="686"/>
      <c r="J54" s="706"/>
      <c r="K54" s="689"/>
      <c r="L54" s="689"/>
    </row>
    <row r="55" spans="1:12" ht="18" customHeight="1" x14ac:dyDescent="0.55000000000000004">
      <c r="A55" s="683"/>
      <c r="B55" s="684"/>
      <c r="C55" s="685"/>
      <c r="D55" s="685"/>
      <c r="E55" s="685"/>
      <c r="F55" s="685"/>
      <c r="G55" s="686"/>
      <c r="H55" s="684"/>
      <c r="I55" s="686"/>
      <c r="J55" s="706"/>
      <c r="K55" s="689"/>
      <c r="L55" s="689"/>
    </row>
    <row r="56" spans="1:12" ht="18" customHeight="1" x14ac:dyDescent="0.55000000000000004">
      <c r="A56" s="683"/>
      <c r="B56" s="697"/>
      <c r="C56" s="698"/>
      <c r="D56" s="698"/>
      <c r="E56" s="698"/>
      <c r="F56" s="698"/>
      <c r="G56" s="699"/>
      <c r="H56" s="697"/>
      <c r="I56" s="699"/>
      <c r="J56" s="706"/>
      <c r="K56" s="689"/>
      <c r="L56" s="689"/>
    </row>
    <row r="57" spans="1:12" ht="18" customHeight="1" x14ac:dyDescent="0.55000000000000004">
      <c r="A57" s="683"/>
      <c r="B57" s="684" t="s">
        <v>242</v>
      </c>
      <c r="C57" s="685"/>
      <c r="D57" s="685"/>
      <c r="E57" s="685"/>
      <c r="F57" s="685"/>
      <c r="G57" s="686"/>
      <c r="H57" s="684" t="s">
        <v>243</v>
      </c>
      <c r="I57" s="686"/>
      <c r="J57" s="706"/>
      <c r="K57" s="689"/>
      <c r="L57" s="689"/>
    </row>
    <row r="58" spans="1:12" ht="18" customHeight="1" x14ac:dyDescent="0.55000000000000004">
      <c r="A58" s="683"/>
      <c r="B58" s="684"/>
      <c r="C58" s="685"/>
      <c r="D58" s="685"/>
      <c r="E58" s="685"/>
      <c r="F58" s="685"/>
      <c r="G58" s="686"/>
      <c r="H58" s="684"/>
      <c r="I58" s="686"/>
      <c r="J58" s="706"/>
      <c r="K58" s="689"/>
      <c r="L58" s="689"/>
    </row>
    <row r="59" spans="1:12" ht="18" customHeight="1" x14ac:dyDescent="0.55000000000000004">
      <c r="A59" s="683"/>
      <c r="B59" s="684"/>
      <c r="C59" s="685"/>
      <c r="D59" s="685"/>
      <c r="E59" s="685"/>
      <c r="F59" s="685"/>
      <c r="G59" s="686"/>
      <c r="H59" s="684"/>
      <c r="I59" s="686"/>
      <c r="J59" s="706"/>
      <c r="K59" s="689"/>
      <c r="L59" s="689"/>
    </row>
    <row r="60" spans="1:12" ht="18" customHeight="1" x14ac:dyDescent="0.55000000000000004">
      <c r="A60" s="683"/>
      <c r="B60" s="684"/>
      <c r="C60" s="685"/>
      <c r="D60" s="685"/>
      <c r="E60" s="685"/>
      <c r="F60" s="685"/>
      <c r="G60" s="686"/>
      <c r="H60" s="684"/>
      <c r="I60" s="686"/>
      <c r="J60" s="706"/>
      <c r="K60" s="689"/>
      <c r="L60" s="689"/>
    </row>
    <row r="61" spans="1:12" ht="18" customHeight="1" x14ac:dyDescent="0.55000000000000004">
      <c r="A61" s="683"/>
      <c r="B61" s="684"/>
      <c r="C61" s="685"/>
      <c r="D61" s="685"/>
      <c r="E61" s="685"/>
      <c r="F61" s="685"/>
      <c r="G61" s="686"/>
      <c r="H61" s="684"/>
      <c r="I61" s="686"/>
      <c r="J61" s="706"/>
      <c r="K61" s="689"/>
      <c r="L61" s="689"/>
    </row>
    <row r="62" spans="1:12" ht="18" customHeight="1" x14ac:dyDescent="0.55000000000000004">
      <c r="A62" s="683"/>
      <c r="B62" s="684"/>
      <c r="C62" s="685"/>
      <c r="D62" s="685"/>
      <c r="E62" s="685"/>
      <c r="F62" s="685"/>
      <c r="G62" s="686"/>
      <c r="H62" s="684"/>
      <c r="I62" s="686"/>
      <c r="J62" s="706"/>
      <c r="K62" s="689"/>
      <c r="L62" s="689"/>
    </row>
    <row r="63" spans="1:12" ht="18" customHeight="1" x14ac:dyDescent="0.55000000000000004">
      <c r="A63" s="683"/>
      <c r="B63" s="684"/>
      <c r="C63" s="685"/>
      <c r="D63" s="685"/>
      <c r="E63" s="685"/>
      <c r="F63" s="685"/>
      <c r="G63" s="686"/>
      <c r="H63" s="707"/>
      <c r="I63" s="708"/>
      <c r="J63" s="706"/>
      <c r="K63" s="689"/>
      <c r="L63" s="689"/>
    </row>
    <row r="64" spans="1:12" ht="18" customHeight="1" x14ac:dyDescent="0.55000000000000004">
      <c r="A64" s="683"/>
      <c r="B64" s="684"/>
      <c r="C64" s="685"/>
      <c r="D64" s="685"/>
      <c r="E64" s="685"/>
      <c r="F64" s="685"/>
      <c r="G64" s="686"/>
      <c r="H64" s="707"/>
      <c r="I64" s="708"/>
      <c r="J64" s="706"/>
      <c r="K64" s="689"/>
      <c r="L64" s="689"/>
    </row>
    <row r="65" spans="1:12" ht="18" customHeight="1" x14ac:dyDescent="0.55000000000000004">
      <c r="A65" s="683"/>
      <c r="B65" s="684"/>
      <c r="C65" s="685"/>
      <c r="D65" s="685"/>
      <c r="E65" s="685"/>
      <c r="F65" s="685"/>
      <c r="G65" s="686"/>
      <c r="H65" s="707"/>
      <c r="I65" s="708"/>
      <c r="J65" s="706"/>
      <c r="K65" s="689"/>
      <c r="L65" s="689"/>
    </row>
    <row r="66" spans="1:12" ht="18" customHeight="1" x14ac:dyDescent="0.55000000000000004">
      <c r="A66" s="683"/>
      <c r="B66" s="684"/>
      <c r="C66" s="685"/>
      <c r="D66" s="685"/>
      <c r="E66" s="685"/>
      <c r="F66" s="685"/>
      <c r="G66" s="686"/>
      <c r="H66" s="707"/>
      <c r="I66" s="708"/>
      <c r="J66" s="706"/>
      <c r="K66" s="689"/>
      <c r="L66" s="689"/>
    </row>
    <row r="67" spans="1:12" ht="18" customHeight="1" x14ac:dyDescent="0.55000000000000004">
      <c r="A67" s="683"/>
      <c r="B67" s="684"/>
      <c r="C67" s="685"/>
      <c r="D67" s="685"/>
      <c r="E67" s="685"/>
      <c r="F67" s="685"/>
      <c r="G67" s="686"/>
      <c r="H67" s="707"/>
      <c r="I67" s="708"/>
      <c r="J67" s="706"/>
      <c r="K67" s="689"/>
      <c r="L67" s="689"/>
    </row>
    <row r="68" spans="1:12" ht="18" customHeight="1" x14ac:dyDescent="0.55000000000000004">
      <c r="A68" s="683"/>
      <c r="B68" s="684"/>
      <c r="C68" s="685"/>
      <c r="D68" s="685"/>
      <c r="E68" s="685"/>
      <c r="F68" s="685"/>
      <c r="G68" s="686"/>
      <c r="H68" s="707"/>
      <c r="I68" s="708"/>
      <c r="J68" s="706"/>
      <c r="K68" s="689"/>
      <c r="L68" s="689"/>
    </row>
    <row r="69" spans="1:12" ht="18" customHeight="1" x14ac:dyDescent="0.55000000000000004">
      <c r="A69" s="683"/>
      <c r="B69" s="684"/>
      <c r="C69" s="685"/>
      <c r="D69" s="685"/>
      <c r="E69" s="685"/>
      <c r="F69" s="685"/>
      <c r="G69" s="686"/>
      <c r="H69" s="707"/>
      <c r="I69" s="708"/>
      <c r="J69" s="706"/>
      <c r="K69" s="689"/>
      <c r="L69" s="689"/>
    </row>
    <row r="70" spans="1:12" ht="18" customHeight="1" x14ac:dyDescent="0.55000000000000004">
      <c r="A70" s="683"/>
      <c r="B70" s="684"/>
      <c r="C70" s="685"/>
      <c r="D70" s="685"/>
      <c r="E70" s="685"/>
      <c r="F70" s="685"/>
      <c r="G70" s="686"/>
      <c r="H70" s="707"/>
      <c r="I70" s="708"/>
      <c r="J70" s="706"/>
      <c r="K70" s="689"/>
      <c r="L70" s="689"/>
    </row>
    <row r="71" spans="1:12" ht="18" hidden="1" customHeight="1" x14ac:dyDescent="0.55000000000000004">
      <c r="A71" s="683"/>
      <c r="B71" s="684"/>
      <c r="C71" s="685"/>
      <c r="D71" s="685"/>
      <c r="E71" s="685"/>
      <c r="F71" s="685"/>
      <c r="G71" s="686"/>
      <c r="H71" s="707"/>
      <c r="I71" s="708"/>
      <c r="J71" s="706"/>
      <c r="K71" s="689"/>
      <c r="L71" s="689"/>
    </row>
    <row r="72" spans="1:12" ht="18" customHeight="1" x14ac:dyDescent="0.55000000000000004">
      <c r="A72" s="690"/>
      <c r="B72" s="691"/>
      <c r="C72" s="692"/>
      <c r="D72" s="692"/>
      <c r="E72" s="692"/>
      <c r="F72" s="692"/>
      <c r="G72" s="693"/>
      <c r="H72" s="709"/>
      <c r="I72" s="710"/>
      <c r="J72" s="711"/>
      <c r="K72" s="696"/>
      <c r="L72" s="696"/>
    </row>
    <row r="73" spans="1:12" ht="18" customHeight="1" x14ac:dyDescent="0.55000000000000004">
      <c r="A73" s="683" t="s">
        <v>231</v>
      </c>
      <c r="B73" s="712" t="s">
        <v>244</v>
      </c>
      <c r="C73" s="713"/>
      <c r="D73" s="713"/>
      <c r="E73" s="713"/>
      <c r="F73" s="713"/>
      <c r="G73" s="714"/>
      <c r="H73" s="684" t="s">
        <v>245</v>
      </c>
      <c r="I73" s="686"/>
      <c r="J73" s="706"/>
      <c r="K73" s="715"/>
      <c r="L73" s="715"/>
    </row>
    <row r="74" spans="1:12" ht="18" customHeight="1" x14ac:dyDescent="0.55000000000000004">
      <c r="A74" s="683"/>
      <c r="B74" s="712"/>
      <c r="C74" s="713"/>
      <c r="D74" s="713"/>
      <c r="E74" s="713"/>
      <c r="F74" s="713"/>
      <c r="G74" s="714"/>
      <c r="H74" s="684"/>
      <c r="I74" s="686"/>
      <c r="J74" s="706"/>
      <c r="K74" s="715"/>
      <c r="L74" s="715"/>
    </row>
    <row r="75" spans="1:12" ht="18" customHeight="1" x14ac:dyDescent="0.55000000000000004">
      <c r="A75" s="683"/>
      <c r="B75" s="712"/>
      <c r="C75" s="713"/>
      <c r="D75" s="713"/>
      <c r="E75" s="713"/>
      <c r="F75" s="713"/>
      <c r="G75" s="714"/>
      <c r="H75" s="684"/>
      <c r="I75" s="686"/>
      <c r="J75" s="706"/>
      <c r="K75" s="715"/>
      <c r="L75" s="715"/>
    </row>
    <row r="76" spans="1:12" ht="18" customHeight="1" x14ac:dyDescent="0.55000000000000004">
      <c r="A76" s="683"/>
      <c r="B76" s="712"/>
      <c r="C76" s="713"/>
      <c r="D76" s="713"/>
      <c r="E76" s="713"/>
      <c r="F76" s="713"/>
      <c r="G76" s="714"/>
      <c r="H76" s="684"/>
      <c r="I76" s="686"/>
      <c r="J76" s="706"/>
      <c r="K76" s="715"/>
      <c r="L76" s="715"/>
    </row>
    <row r="77" spans="1:12" ht="18" customHeight="1" x14ac:dyDescent="0.55000000000000004">
      <c r="A77" s="683"/>
      <c r="B77" s="712"/>
      <c r="C77" s="713"/>
      <c r="D77" s="713"/>
      <c r="E77" s="713"/>
      <c r="F77" s="713"/>
      <c r="G77" s="714"/>
      <c r="H77" s="684"/>
      <c r="I77" s="686"/>
      <c r="J77" s="706"/>
      <c r="K77" s="715"/>
      <c r="L77" s="715"/>
    </row>
    <row r="78" spans="1:12" ht="18" customHeight="1" x14ac:dyDescent="0.55000000000000004">
      <c r="A78" s="683"/>
      <c r="B78" s="712"/>
      <c r="C78" s="713"/>
      <c r="D78" s="713"/>
      <c r="E78" s="713"/>
      <c r="F78" s="713"/>
      <c r="G78" s="714"/>
      <c r="H78" s="684"/>
      <c r="I78" s="686"/>
      <c r="J78" s="706"/>
      <c r="K78" s="715"/>
      <c r="L78" s="715"/>
    </row>
    <row r="79" spans="1:12" ht="18" customHeight="1" x14ac:dyDescent="0.55000000000000004">
      <c r="A79" s="683"/>
      <c r="B79" s="712"/>
      <c r="C79" s="713"/>
      <c r="D79" s="713"/>
      <c r="E79" s="713"/>
      <c r="F79" s="713"/>
      <c r="G79" s="714"/>
      <c r="H79" s="684"/>
      <c r="I79" s="686"/>
      <c r="J79" s="706"/>
      <c r="K79" s="715"/>
      <c r="L79" s="715"/>
    </row>
    <row r="80" spans="1:12" ht="18" customHeight="1" x14ac:dyDescent="0.55000000000000004">
      <c r="A80" s="683"/>
      <c r="B80" s="712"/>
      <c r="C80" s="713"/>
      <c r="D80" s="713"/>
      <c r="E80" s="713"/>
      <c r="F80" s="713"/>
      <c r="G80" s="714"/>
      <c r="H80" s="684"/>
      <c r="I80" s="686"/>
      <c r="J80" s="706"/>
      <c r="K80" s="715"/>
      <c r="L80" s="715"/>
    </row>
    <row r="81" spans="1:12" ht="18" customHeight="1" x14ac:dyDescent="0.55000000000000004">
      <c r="A81" s="683"/>
      <c r="B81" s="712"/>
      <c r="C81" s="713"/>
      <c r="D81" s="713"/>
      <c r="E81" s="713"/>
      <c r="F81" s="713"/>
      <c r="G81" s="714"/>
      <c r="H81" s="684"/>
      <c r="I81" s="686"/>
      <c r="J81" s="706"/>
      <c r="K81" s="715"/>
      <c r="L81" s="715"/>
    </row>
    <row r="82" spans="1:12" ht="18" customHeight="1" x14ac:dyDescent="0.55000000000000004">
      <c r="A82" s="683"/>
      <c r="B82" s="712"/>
      <c r="C82" s="713"/>
      <c r="D82" s="713"/>
      <c r="E82" s="713"/>
      <c r="F82" s="713"/>
      <c r="G82" s="714"/>
      <c r="H82" s="707"/>
      <c r="I82" s="708"/>
      <c r="J82" s="706"/>
      <c r="K82" s="715"/>
      <c r="L82" s="715"/>
    </row>
    <row r="83" spans="1:12" ht="18" customHeight="1" x14ac:dyDescent="0.55000000000000004">
      <c r="A83" s="683"/>
      <c r="B83" s="716"/>
      <c r="C83" s="717"/>
      <c r="D83" s="717"/>
      <c r="E83" s="717"/>
      <c r="F83" s="717"/>
      <c r="G83" s="718"/>
      <c r="H83" s="707"/>
      <c r="I83" s="708"/>
      <c r="J83" s="706"/>
      <c r="K83" s="719"/>
      <c r="L83" s="715"/>
    </row>
    <row r="84" spans="1:12" ht="18" customHeight="1" x14ac:dyDescent="0.55000000000000004">
      <c r="A84" s="683"/>
      <c r="B84" s="720" t="s">
        <v>246</v>
      </c>
      <c r="C84" s="721"/>
      <c r="D84" s="721"/>
      <c r="E84" s="721"/>
      <c r="F84" s="721"/>
      <c r="G84" s="722"/>
      <c r="H84" s="676" t="s">
        <v>247</v>
      </c>
      <c r="I84" s="678"/>
      <c r="J84" s="681"/>
      <c r="K84" s="681"/>
      <c r="L84" s="681"/>
    </row>
    <row r="85" spans="1:12" ht="18" customHeight="1" x14ac:dyDescent="0.55000000000000004">
      <c r="A85" s="683"/>
      <c r="B85" s="723"/>
      <c r="C85" s="724"/>
      <c r="D85" s="724"/>
      <c r="E85" s="724"/>
      <c r="F85" s="724"/>
      <c r="G85" s="725"/>
      <c r="H85" s="684"/>
      <c r="I85" s="686"/>
      <c r="J85" s="689"/>
      <c r="K85" s="689"/>
      <c r="L85" s="689"/>
    </row>
    <row r="86" spans="1:12" ht="18" customHeight="1" x14ac:dyDescent="0.55000000000000004">
      <c r="A86" s="683"/>
      <c r="B86" s="723"/>
      <c r="C86" s="724"/>
      <c r="D86" s="724"/>
      <c r="E86" s="724"/>
      <c r="F86" s="724"/>
      <c r="G86" s="725"/>
      <c r="H86" s="684"/>
      <c r="I86" s="686"/>
      <c r="J86" s="689"/>
      <c r="K86" s="689"/>
      <c r="L86" s="689"/>
    </row>
    <row r="87" spans="1:12" ht="18" customHeight="1" x14ac:dyDescent="0.55000000000000004">
      <c r="A87" s="683"/>
      <c r="B87" s="707" t="s">
        <v>248</v>
      </c>
      <c r="C87" s="726"/>
      <c r="D87" s="726"/>
      <c r="E87" s="726"/>
      <c r="F87" s="726"/>
      <c r="G87" s="708"/>
      <c r="H87" s="684"/>
      <c r="I87" s="686"/>
      <c r="J87" s="689"/>
      <c r="K87" s="689"/>
      <c r="L87" s="689"/>
    </row>
    <row r="88" spans="1:12" ht="18" customHeight="1" x14ac:dyDescent="0.55000000000000004">
      <c r="A88" s="683"/>
      <c r="G88" s="708"/>
      <c r="H88" s="684"/>
      <c r="I88" s="686"/>
      <c r="J88" s="689"/>
      <c r="K88" s="689"/>
      <c r="L88" s="689"/>
    </row>
    <row r="89" spans="1:12" ht="18" customHeight="1" x14ac:dyDescent="0.55000000000000004">
      <c r="A89" s="683"/>
      <c r="G89" s="708"/>
      <c r="H89" s="684"/>
      <c r="I89" s="686"/>
      <c r="J89" s="689"/>
      <c r="K89" s="689"/>
      <c r="L89" s="689"/>
    </row>
    <row r="90" spans="1:12" ht="18" customHeight="1" x14ac:dyDescent="0.55000000000000004">
      <c r="A90" s="683"/>
      <c r="G90" s="708"/>
      <c r="H90" s="684"/>
      <c r="I90" s="686"/>
      <c r="J90" s="689"/>
      <c r="K90" s="689"/>
      <c r="L90" s="689"/>
    </row>
    <row r="91" spans="1:12" ht="18" customHeight="1" x14ac:dyDescent="0.55000000000000004">
      <c r="A91" s="683"/>
      <c r="G91" s="708"/>
      <c r="H91" s="684"/>
      <c r="I91" s="686"/>
      <c r="J91" s="689"/>
      <c r="K91" s="689"/>
      <c r="L91" s="689"/>
    </row>
    <row r="92" spans="1:12" ht="18" customHeight="1" x14ac:dyDescent="0.55000000000000004">
      <c r="A92" s="683"/>
      <c r="G92" s="708"/>
      <c r="H92" s="684"/>
      <c r="I92" s="686"/>
      <c r="J92" s="689"/>
      <c r="K92" s="689"/>
      <c r="L92" s="689"/>
    </row>
    <row r="93" spans="1:12" ht="18" customHeight="1" x14ac:dyDescent="0.55000000000000004">
      <c r="A93" s="683"/>
      <c r="G93" s="708"/>
      <c r="H93" s="684"/>
      <c r="I93" s="686"/>
      <c r="J93" s="689"/>
      <c r="K93" s="689"/>
      <c r="L93" s="689"/>
    </row>
    <row r="94" spans="1:12" ht="18" customHeight="1" x14ac:dyDescent="0.55000000000000004">
      <c r="A94" s="683"/>
      <c r="G94" s="708"/>
      <c r="H94" s="684"/>
      <c r="I94" s="686"/>
      <c r="J94" s="689"/>
      <c r="K94" s="689"/>
      <c r="L94" s="689"/>
    </row>
    <row r="95" spans="1:12" ht="18" customHeight="1" x14ac:dyDescent="0.55000000000000004">
      <c r="A95" s="683"/>
      <c r="G95" s="708"/>
      <c r="H95" s="684"/>
      <c r="I95" s="686"/>
      <c r="J95" s="689"/>
      <c r="K95" s="689"/>
      <c r="L95" s="689"/>
    </row>
    <row r="96" spans="1:12" ht="18" customHeight="1" x14ac:dyDescent="0.55000000000000004">
      <c r="A96" s="683"/>
      <c r="G96" s="708"/>
      <c r="H96" s="684"/>
      <c r="I96" s="686"/>
      <c r="J96" s="689"/>
      <c r="K96" s="689"/>
      <c r="L96" s="689"/>
    </row>
    <row r="97" spans="1:12" ht="18" customHeight="1" x14ac:dyDescent="0.55000000000000004">
      <c r="A97" s="683"/>
      <c r="G97" s="708"/>
      <c r="H97" s="684"/>
      <c r="I97" s="686"/>
      <c r="J97" s="689"/>
      <c r="K97" s="689"/>
      <c r="L97" s="689"/>
    </row>
    <row r="98" spans="1:12" ht="18" customHeight="1" x14ac:dyDescent="0.55000000000000004">
      <c r="A98" s="683"/>
      <c r="G98" s="708"/>
      <c r="H98" s="684"/>
      <c r="I98" s="686"/>
      <c r="J98" s="689"/>
      <c r="K98" s="689"/>
      <c r="L98" s="689"/>
    </row>
    <row r="99" spans="1:12" ht="18" customHeight="1" x14ac:dyDescent="0.55000000000000004">
      <c r="A99" s="683"/>
      <c r="G99" s="708"/>
      <c r="H99" s="684"/>
      <c r="I99" s="686"/>
      <c r="J99" s="689"/>
      <c r="K99" s="689"/>
      <c r="L99" s="689"/>
    </row>
    <row r="100" spans="1:12" ht="18" customHeight="1" x14ac:dyDescent="0.55000000000000004">
      <c r="A100" s="683"/>
      <c r="G100" s="708"/>
      <c r="H100" s="684"/>
      <c r="I100" s="686"/>
      <c r="J100" s="689"/>
      <c r="K100" s="689"/>
      <c r="L100" s="689"/>
    </row>
    <row r="101" spans="1:12" ht="18" customHeight="1" x14ac:dyDescent="0.55000000000000004">
      <c r="A101" s="683"/>
      <c r="G101" s="708"/>
      <c r="H101" s="684"/>
      <c r="I101" s="686"/>
      <c r="J101" s="689"/>
      <c r="K101" s="689"/>
      <c r="L101" s="689"/>
    </row>
    <row r="102" spans="1:12" ht="18" customHeight="1" x14ac:dyDescent="0.55000000000000004">
      <c r="A102" s="683"/>
      <c r="B102" s="707"/>
      <c r="C102" s="726"/>
      <c r="D102" s="726"/>
      <c r="E102" s="726"/>
      <c r="F102" s="726"/>
      <c r="G102" s="708"/>
      <c r="H102" s="697"/>
      <c r="I102" s="699"/>
      <c r="J102" s="700"/>
      <c r="K102" s="700"/>
      <c r="L102" s="689"/>
    </row>
    <row r="103" spans="1:12" ht="20" customHeight="1" x14ac:dyDescent="0.55000000000000004">
      <c r="A103" s="683"/>
      <c r="B103" s="701" t="s">
        <v>249</v>
      </c>
      <c r="C103" s="702"/>
      <c r="D103" s="702"/>
      <c r="E103" s="702"/>
      <c r="F103" s="702"/>
      <c r="G103" s="703"/>
      <c r="H103" s="701" t="s">
        <v>250</v>
      </c>
      <c r="I103" s="703"/>
      <c r="J103" s="704" t="s">
        <v>230</v>
      </c>
      <c r="K103" s="704" t="s">
        <v>230</v>
      </c>
      <c r="L103" s="705" t="s">
        <v>230</v>
      </c>
    </row>
    <row r="104" spans="1:12" ht="20" customHeight="1" x14ac:dyDescent="0.55000000000000004">
      <c r="A104" s="683"/>
      <c r="B104" s="684"/>
      <c r="C104" s="685"/>
      <c r="D104" s="685"/>
      <c r="E104" s="685"/>
      <c r="F104" s="685"/>
      <c r="G104" s="686"/>
      <c r="H104" s="684"/>
      <c r="I104" s="686"/>
      <c r="J104" s="689"/>
      <c r="K104" s="689"/>
      <c r="L104" s="682"/>
    </row>
    <row r="105" spans="1:12" ht="20" customHeight="1" x14ac:dyDescent="0.55000000000000004">
      <c r="A105" s="683"/>
      <c r="B105" s="684"/>
      <c r="C105" s="685"/>
      <c r="D105" s="685"/>
      <c r="E105" s="685"/>
      <c r="F105" s="685"/>
      <c r="G105" s="686"/>
      <c r="H105" s="684"/>
      <c r="I105" s="686"/>
      <c r="J105" s="689"/>
      <c r="K105" s="689"/>
      <c r="L105" s="682"/>
    </row>
    <row r="106" spans="1:12" ht="18" customHeight="1" x14ac:dyDescent="0.55000000000000004">
      <c r="A106" s="683"/>
      <c r="B106" s="684"/>
      <c r="C106" s="685"/>
      <c r="D106" s="685"/>
      <c r="E106" s="685"/>
      <c r="F106" s="685"/>
      <c r="G106" s="686"/>
      <c r="H106" s="684"/>
      <c r="I106" s="686"/>
      <c r="J106" s="689"/>
      <c r="K106" s="689"/>
      <c r="L106" s="682"/>
    </row>
    <row r="107" spans="1:12" ht="18" customHeight="1" x14ac:dyDescent="0.55000000000000004">
      <c r="A107" s="683"/>
      <c r="B107" s="684"/>
      <c r="C107" s="685"/>
      <c r="D107" s="685"/>
      <c r="E107" s="685"/>
      <c r="F107" s="685"/>
      <c r="G107" s="686"/>
      <c r="H107" s="684"/>
      <c r="I107" s="686"/>
      <c r="J107" s="689"/>
      <c r="K107" s="689"/>
      <c r="L107" s="682"/>
    </row>
    <row r="108" spans="1:12" ht="18" customHeight="1" x14ac:dyDescent="0.55000000000000004">
      <c r="A108" s="683"/>
      <c r="B108" s="684"/>
      <c r="C108" s="685"/>
      <c r="D108" s="685"/>
      <c r="E108" s="685"/>
      <c r="F108" s="685"/>
      <c r="G108" s="686"/>
      <c r="H108" s="684"/>
      <c r="I108" s="686"/>
      <c r="J108" s="689"/>
      <c r="K108" s="689"/>
      <c r="L108" s="682"/>
    </row>
    <row r="109" spans="1:12" ht="18" hidden="1" customHeight="1" x14ac:dyDescent="0.55000000000000004">
      <c r="A109" s="683"/>
      <c r="B109" s="684"/>
      <c r="C109" s="685"/>
      <c r="D109" s="685"/>
      <c r="E109" s="685"/>
      <c r="F109" s="685"/>
      <c r="G109" s="686"/>
      <c r="H109" s="684"/>
      <c r="I109" s="686"/>
      <c r="J109" s="689"/>
      <c r="K109" s="689"/>
      <c r="L109" s="682"/>
    </row>
    <row r="110" spans="1:12" ht="18" customHeight="1" x14ac:dyDescent="0.55000000000000004">
      <c r="A110" s="690"/>
      <c r="B110" s="691"/>
      <c r="C110" s="692"/>
      <c r="D110" s="692"/>
      <c r="E110" s="692"/>
      <c r="F110" s="692"/>
      <c r="G110" s="693"/>
      <c r="H110" s="691"/>
      <c r="I110" s="693"/>
      <c r="J110" s="696"/>
      <c r="K110" s="696"/>
      <c r="L110" s="682"/>
    </row>
    <row r="111" spans="1:12" ht="18" customHeight="1" x14ac:dyDescent="0.55000000000000004">
      <c r="A111" s="675" t="s">
        <v>231</v>
      </c>
      <c r="B111" s="676" t="s">
        <v>251</v>
      </c>
      <c r="C111" s="677"/>
      <c r="D111" s="677"/>
      <c r="E111" s="677"/>
      <c r="F111" s="677"/>
      <c r="G111" s="678"/>
      <c r="H111" s="676" t="s">
        <v>252</v>
      </c>
      <c r="I111" s="678"/>
      <c r="J111" s="727"/>
      <c r="K111" s="727"/>
      <c r="L111" s="728"/>
    </row>
    <row r="112" spans="1:12" ht="18" customHeight="1" x14ac:dyDescent="0.55000000000000004">
      <c r="A112" s="683"/>
      <c r="B112" s="684"/>
      <c r="C112" s="685"/>
      <c r="D112" s="685"/>
      <c r="E112" s="685"/>
      <c r="F112" s="685"/>
      <c r="G112" s="686"/>
      <c r="H112" s="684"/>
      <c r="I112" s="686"/>
      <c r="J112" s="729"/>
      <c r="K112" s="729"/>
      <c r="L112" s="728"/>
    </row>
    <row r="113" spans="1:12" ht="18" customHeight="1" x14ac:dyDescent="0.55000000000000004">
      <c r="A113" s="683"/>
      <c r="B113" s="684"/>
      <c r="C113" s="685"/>
      <c r="D113" s="685"/>
      <c r="E113" s="685"/>
      <c r="F113" s="685"/>
      <c r="G113" s="686"/>
      <c r="H113" s="684"/>
      <c r="I113" s="686"/>
      <c r="J113" s="729"/>
      <c r="K113" s="729"/>
      <c r="L113" s="728"/>
    </row>
    <row r="114" spans="1:12" ht="18" customHeight="1" x14ac:dyDescent="0.55000000000000004">
      <c r="A114" s="683"/>
      <c r="B114" s="684"/>
      <c r="C114" s="685"/>
      <c r="D114" s="685"/>
      <c r="E114" s="685"/>
      <c r="F114" s="685"/>
      <c r="G114" s="686"/>
      <c r="H114" s="684"/>
      <c r="I114" s="686"/>
      <c r="J114" s="729"/>
      <c r="K114" s="729"/>
      <c r="L114" s="728"/>
    </row>
    <row r="115" spans="1:12" ht="18" customHeight="1" x14ac:dyDescent="0.55000000000000004">
      <c r="A115" s="683"/>
      <c r="B115" s="684"/>
      <c r="C115" s="685"/>
      <c r="D115" s="685"/>
      <c r="E115" s="685"/>
      <c r="F115" s="685"/>
      <c r="G115" s="686"/>
      <c r="H115" s="684"/>
      <c r="I115" s="686"/>
      <c r="J115" s="729"/>
      <c r="K115" s="729"/>
      <c r="L115" s="728"/>
    </row>
    <row r="116" spans="1:12" ht="18" customHeight="1" x14ac:dyDescent="0.55000000000000004">
      <c r="A116" s="683"/>
      <c r="B116" s="684"/>
      <c r="C116" s="685"/>
      <c r="D116" s="685"/>
      <c r="E116" s="685"/>
      <c r="F116" s="685"/>
      <c r="G116" s="686"/>
      <c r="H116" s="684"/>
      <c r="I116" s="686"/>
      <c r="J116" s="729"/>
      <c r="K116" s="729"/>
      <c r="L116" s="728"/>
    </row>
    <row r="117" spans="1:12" ht="18" customHeight="1" x14ac:dyDescent="0.55000000000000004">
      <c r="A117" s="683"/>
      <c r="B117" s="697"/>
      <c r="C117" s="698"/>
      <c r="D117" s="698"/>
      <c r="E117" s="698"/>
      <c r="F117" s="698"/>
      <c r="G117" s="699"/>
      <c r="H117" s="697"/>
      <c r="I117" s="699"/>
      <c r="J117" s="730"/>
      <c r="K117" s="730"/>
      <c r="L117" s="731"/>
    </row>
    <row r="118" spans="1:12" ht="18" customHeight="1" x14ac:dyDescent="0.55000000000000004">
      <c r="A118" s="683"/>
      <c r="B118" s="701" t="s">
        <v>253</v>
      </c>
      <c r="C118" s="702"/>
      <c r="D118" s="702"/>
      <c r="E118" s="702"/>
      <c r="F118" s="702"/>
      <c r="G118" s="703"/>
      <c r="H118" s="732" t="s">
        <v>254</v>
      </c>
      <c r="I118" s="733"/>
      <c r="J118" s="704" t="s">
        <v>230</v>
      </c>
      <c r="K118" s="704" t="s">
        <v>230</v>
      </c>
      <c r="L118" s="705" t="s">
        <v>230</v>
      </c>
    </row>
    <row r="119" spans="1:12" ht="18" customHeight="1" x14ac:dyDescent="0.55000000000000004">
      <c r="A119" s="683"/>
      <c r="B119" s="684"/>
      <c r="C119" s="685"/>
      <c r="D119" s="685"/>
      <c r="E119" s="685"/>
      <c r="F119" s="685"/>
      <c r="G119" s="686"/>
      <c r="H119" s="687"/>
      <c r="I119" s="688"/>
      <c r="J119" s="689"/>
      <c r="K119" s="689"/>
      <c r="L119" s="696"/>
    </row>
    <row r="120" spans="1:12" ht="18" customHeight="1" x14ac:dyDescent="0.55000000000000004">
      <c r="A120" s="683"/>
      <c r="B120" s="684"/>
      <c r="C120" s="685"/>
      <c r="D120" s="685"/>
      <c r="E120" s="685"/>
      <c r="F120" s="685"/>
      <c r="G120" s="686"/>
      <c r="H120" s="687"/>
      <c r="I120" s="688"/>
      <c r="J120" s="689"/>
      <c r="K120" s="689"/>
      <c r="L120" s="682"/>
    </row>
    <row r="121" spans="1:12" ht="18" customHeight="1" x14ac:dyDescent="0.55000000000000004">
      <c r="A121" s="683"/>
      <c r="B121" s="697"/>
      <c r="C121" s="698"/>
      <c r="D121" s="698"/>
      <c r="E121" s="698"/>
      <c r="F121" s="698"/>
      <c r="G121" s="699"/>
      <c r="H121" s="734"/>
      <c r="I121" s="735"/>
      <c r="J121" s="700"/>
      <c r="K121" s="700"/>
      <c r="L121" s="736"/>
    </row>
    <row r="122" spans="1:12" ht="18" customHeight="1" x14ac:dyDescent="0.55000000000000004">
      <c r="A122" s="683"/>
      <c r="B122" s="701" t="s">
        <v>255</v>
      </c>
      <c r="C122" s="702"/>
      <c r="D122" s="702"/>
      <c r="E122" s="702"/>
      <c r="F122" s="702"/>
      <c r="G122" s="703"/>
      <c r="H122" s="701" t="s">
        <v>256</v>
      </c>
      <c r="I122" s="703"/>
      <c r="J122" s="737"/>
      <c r="K122" s="737"/>
      <c r="L122" s="738"/>
    </row>
    <row r="123" spans="1:12" ht="18" customHeight="1" x14ac:dyDescent="0.55000000000000004">
      <c r="A123" s="683"/>
      <c r="B123" s="684"/>
      <c r="C123" s="685"/>
      <c r="D123" s="685"/>
      <c r="E123" s="685"/>
      <c r="F123" s="685"/>
      <c r="G123" s="686"/>
      <c r="H123" s="684"/>
      <c r="I123" s="686"/>
      <c r="J123" s="739"/>
      <c r="K123" s="739"/>
      <c r="L123" s="740"/>
    </row>
    <row r="124" spans="1:12" ht="18" customHeight="1" x14ac:dyDescent="0.55000000000000004">
      <c r="A124" s="683"/>
      <c r="B124" s="697"/>
      <c r="C124" s="698"/>
      <c r="D124" s="698"/>
      <c r="E124" s="698"/>
      <c r="F124" s="698"/>
      <c r="G124" s="699"/>
      <c r="H124" s="697"/>
      <c r="I124" s="699"/>
      <c r="J124" s="741"/>
      <c r="K124" s="741"/>
      <c r="L124" s="742"/>
    </row>
    <row r="125" spans="1:12" ht="18" customHeight="1" x14ac:dyDescent="0.55000000000000004">
      <c r="A125" s="683"/>
      <c r="B125" s="701" t="s">
        <v>257</v>
      </c>
      <c r="C125" s="702"/>
      <c r="D125" s="702"/>
      <c r="E125" s="702"/>
      <c r="F125" s="702"/>
      <c r="G125" s="703"/>
      <c r="H125" s="701" t="s">
        <v>258</v>
      </c>
      <c r="I125" s="703"/>
      <c r="J125" s="737"/>
      <c r="K125" s="737"/>
      <c r="L125" s="743"/>
    </row>
    <row r="126" spans="1:12" ht="18" customHeight="1" x14ac:dyDescent="0.55000000000000004">
      <c r="A126" s="683"/>
      <c r="B126" s="684"/>
      <c r="C126" s="685"/>
      <c r="D126" s="685"/>
      <c r="E126" s="685"/>
      <c r="F126" s="685"/>
      <c r="G126" s="686"/>
      <c r="H126" s="684"/>
      <c r="I126" s="686"/>
      <c r="J126" s="739"/>
      <c r="K126" s="739"/>
      <c r="L126" s="740"/>
    </row>
    <row r="127" spans="1:12" ht="18" customHeight="1" x14ac:dyDescent="0.55000000000000004">
      <c r="A127" s="683"/>
      <c r="B127" s="684"/>
      <c r="C127" s="685"/>
      <c r="D127" s="685"/>
      <c r="E127" s="685"/>
      <c r="F127" s="685"/>
      <c r="G127" s="686"/>
      <c r="H127" s="684"/>
      <c r="I127" s="686"/>
      <c r="J127" s="739"/>
      <c r="K127" s="739"/>
      <c r="L127" s="742"/>
    </row>
    <row r="128" spans="1:12" ht="18" customHeight="1" x14ac:dyDescent="0.55000000000000004">
      <c r="A128" s="683"/>
      <c r="B128" s="701" t="s">
        <v>259</v>
      </c>
      <c r="C128" s="702"/>
      <c r="D128" s="702"/>
      <c r="E128" s="702"/>
      <c r="F128" s="702"/>
      <c r="G128" s="703"/>
      <c r="H128" s="701" t="s">
        <v>260</v>
      </c>
      <c r="I128" s="703"/>
      <c r="J128" s="737"/>
      <c r="K128" s="737"/>
      <c r="L128" s="743"/>
    </row>
    <row r="129" spans="1:12" ht="18" customHeight="1" x14ac:dyDescent="0.55000000000000004">
      <c r="A129" s="683"/>
      <c r="B129" s="684"/>
      <c r="C129" s="685"/>
      <c r="D129" s="685"/>
      <c r="E129" s="685"/>
      <c r="F129" s="685"/>
      <c r="G129" s="686"/>
      <c r="H129" s="684"/>
      <c r="I129" s="686"/>
      <c r="J129" s="739"/>
      <c r="K129" s="739"/>
      <c r="L129" s="740"/>
    </row>
    <row r="130" spans="1:12" ht="18" customHeight="1" x14ac:dyDescent="0.55000000000000004">
      <c r="A130" s="683"/>
      <c r="B130" s="684"/>
      <c r="C130" s="685"/>
      <c r="D130" s="685"/>
      <c r="E130" s="685"/>
      <c r="F130" s="685"/>
      <c r="G130" s="686"/>
      <c r="H130" s="684"/>
      <c r="I130" s="686"/>
      <c r="J130" s="739"/>
      <c r="K130" s="739"/>
      <c r="L130" s="740"/>
    </row>
    <row r="131" spans="1:12" ht="18" customHeight="1" x14ac:dyDescent="0.55000000000000004">
      <c r="A131" s="683"/>
      <c r="B131" s="697"/>
      <c r="C131" s="698"/>
      <c r="D131" s="698"/>
      <c r="E131" s="698"/>
      <c r="F131" s="698"/>
      <c r="G131" s="699"/>
      <c r="H131" s="697"/>
      <c r="I131" s="699"/>
      <c r="J131" s="741"/>
      <c r="K131" s="741"/>
      <c r="L131" s="744"/>
    </row>
    <row r="132" spans="1:12" ht="18" customHeight="1" x14ac:dyDescent="0.55000000000000004">
      <c r="A132" s="683"/>
      <c r="B132" s="732" t="s">
        <v>261</v>
      </c>
      <c r="C132" s="745"/>
      <c r="D132" s="745"/>
      <c r="E132" s="745"/>
      <c r="F132" s="745"/>
      <c r="G132" s="733"/>
      <c r="H132" s="732" t="s">
        <v>262</v>
      </c>
      <c r="I132" s="733"/>
      <c r="J132" s="704" t="s">
        <v>230</v>
      </c>
      <c r="K132" s="704" t="s">
        <v>230</v>
      </c>
      <c r="L132" s="705" t="s">
        <v>230</v>
      </c>
    </row>
    <row r="133" spans="1:12" ht="18" customHeight="1" x14ac:dyDescent="0.55000000000000004">
      <c r="A133" s="683"/>
      <c r="B133" s="687"/>
      <c r="C133" s="746"/>
      <c r="D133" s="746"/>
      <c r="E133" s="746"/>
      <c r="F133" s="746"/>
      <c r="G133" s="688"/>
      <c r="H133" s="687"/>
      <c r="I133" s="688"/>
      <c r="J133" s="689"/>
      <c r="K133" s="689"/>
      <c r="L133" s="682"/>
    </row>
    <row r="134" spans="1:12" ht="18" customHeight="1" x14ac:dyDescent="0.55000000000000004">
      <c r="A134" s="683"/>
      <c r="B134" s="734"/>
      <c r="C134" s="747"/>
      <c r="D134" s="747"/>
      <c r="E134" s="747"/>
      <c r="F134" s="747"/>
      <c r="G134" s="735"/>
      <c r="H134" s="734"/>
      <c r="I134" s="735"/>
      <c r="J134" s="700"/>
      <c r="K134" s="700"/>
      <c r="L134" s="681"/>
    </row>
    <row r="135" spans="1:12" ht="18" customHeight="1" x14ac:dyDescent="0.55000000000000004">
      <c r="A135" s="683"/>
      <c r="B135" s="701" t="s">
        <v>263</v>
      </c>
      <c r="C135" s="702"/>
      <c r="D135" s="702"/>
      <c r="E135" s="702"/>
      <c r="F135" s="702"/>
      <c r="G135" s="703"/>
      <c r="H135" s="732" t="s">
        <v>264</v>
      </c>
      <c r="I135" s="733"/>
      <c r="J135" s="748"/>
      <c r="K135" s="748"/>
      <c r="L135" s="748"/>
    </row>
    <row r="136" spans="1:12" ht="18" customHeight="1" x14ac:dyDescent="0.55000000000000004">
      <c r="A136" s="683"/>
      <c r="B136" s="684"/>
      <c r="C136" s="685"/>
      <c r="D136" s="685"/>
      <c r="E136" s="685"/>
      <c r="F136" s="685"/>
      <c r="G136" s="686"/>
      <c r="H136" s="687"/>
      <c r="I136" s="688"/>
      <c r="J136" s="729"/>
      <c r="K136" s="729"/>
      <c r="L136" s="729"/>
    </row>
    <row r="137" spans="1:12" ht="18" customHeight="1" x14ac:dyDescent="0.55000000000000004">
      <c r="A137" s="683"/>
      <c r="B137" s="684"/>
      <c r="C137" s="685"/>
      <c r="D137" s="685"/>
      <c r="E137" s="685"/>
      <c r="F137" s="685"/>
      <c r="G137" s="686"/>
      <c r="H137" s="687"/>
      <c r="I137" s="688"/>
      <c r="J137" s="729"/>
      <c r="K137" s="729"/>
      <c r="L137" s="729"/>
    </row>
    <row r="138" spans="1:12" ht="18" customHeight="1" x14ac:dyDescent="0.55000000000000004">
      <c r="A138" s="683"/>
      <c r="B138" s="684"/>
      <c r="C138" s="685"/>
      <c r="D138" s="685"/>
      <c r="E138" s="685"/>
      <c r="F138" s="685"/>
      <c r="G138" s="686"/>
      <c r="H138" s="687"/>
      <c r="I138" s="688"/>
      <c r="J138" s="729"/>
      <c r="K138" s="729"/>
      <c r="L138" s="729"/>
    </row>
    <row r="139" spans="1:12" ht="18" customHeight="1" x14ac:dyDescent="0.55000000000000004">
      <c r="A139" s="683"/>
      <c r="B139" s="684"/>
      <c r="C139" s="685"/>
      <c r="D139" s="685"/>
      <c r="E139" s="685"/>
      <c r="F139" s="685"/>
      <c r="G139" s="686"/>
      <c r="H139" s="687"/>
      <c r="I139" s="688"/>
      <c r="J139" s="729"/>
      <c r="K139" s="729"/>
      <c r="L139" s="729"/>
    </row>
    <row r="140" spans="1:12" ht="18" customHeight="1" x14ac:dyDescent="0.55000000000000004">
      <c r="A140" s="683"/>
      <c r="B140" s="691"/>
      <c r="C140" s="692"/>
      <c r="D140" s="692"/>
      <c r="E140" s="692"/>
      <c r="F140" s="692"/>
      <c r="G140" s="693"/>
      <c r="H140" s="694"/>
      <c r="I140" s="695"/>
      <c r="J140" s="749"/>
      <c r="K140" s="749"/>
      <c r="L140" s="749"/>
    </row>
    <row r="141" spans="1:12" ht="18" customHeight="1" x14ac:dyDescent="0.55000000000000004">
      <c r="A141" s="683"/>
      <c r="B141" s="676" t="s">
        <v>265</v>
      </c>
      <c r="C141" s="677"/>
      <c r="D141" s="677"/>
      <c r="E141" s="677"/>
      <c r="F141" s="677"/>
      <c r="G141" s="678"/>
      <c r="H141" s="679" t="s">
        <v>266</v>
      </c>
      <c r="I141" s="680"/>
      <c r="J141" s="681" t="s">
        <v>230</v>
      </c>
      <c r="K141" s="681" t="s">
        <v>230</v>
      </c>
      <c r="L141" s="681" t="s">
        <v>230</v>
      </c>
    </row>
    <row r="142" spans="1:12" ht="18" customHeight="1" x14ac:dyDescent="0.55000000000000004">
      <c r="A142" s="683"/>
      <c r="B142" s="684"/>
      <c r="C142" s="685"/>
      <c r="D142" s="685"/>
      <c r="E142" s="685"/>
      <c r="F142" s="685"/>
      <c r="G142" s="686"/>
      <c r="H142" s="687"/>
      <c r="I142" s="688"/>
      <c r="J142" s="689"/>
      <c r="K142" s="689"/>
      <c r="L142" s="689"/>
    </row>
    <row r="143" spans="1:12" ht="18" customHeight="1" x14ac:dyDescent="0.55000000000000004">
      <c r="A143" s="683"/>
      <c r="B143" s="684"/>
      <c r="C143" s="685"/>
      <c r="D143" s="685"/>
      <c r="E143" s="685"/>
      <c r="F143" s="685"/>
      <c r="G143" s="686"/>
      <c r="H143" s="687"/>
      <c r="I143" s="688"/>
      <c r="J143" s="689"/>
      <c r="K143" s="689"/>
      <c r="L143" s="689"/>
    </row>
    <row r="144" spans="1:12" ht="18" customHeight="1" x14ac:dyDescent="0.55000000000000004">
      <c r="A144" s="690"/>
      <c r="B144" s="691"/>
      <c r="C144" s="692"/>
      <c r="D144" s="692"/>
      <c r="E144" s="692"/>
      <c r="F144" s="692"/>
      <c r="G144" s="693"/>
      <c r="H144" s="694"/>
      <c r="I144" s="695"/>
      <c r="J144" s="696"/>
      <c r="K144" s="696"/>
      <c r="L144" s="696"/>
    </row>
    <row r="145" spans="1:12" ht="18" customHeight="1" x14ac:dyDescent="0.55000000000000004">
      <c r="A145" s="675" t="s">
        <v>267</v>
      </c>
      <c r="B145" s="676" t="s">
        <v>268</v>
      </c>
      <c r="C145" s="677"/>
      <c r="D145" s="677"/>
      <c r="E145" s="677"/>
      <c r="F145" s="677"/>
      <c r="G145" s="678"/>
      <c r="H145" s="679" t="s">
        <v>269</v>
      </c>
      <c r="I145" s="680"/>
      <c r="J145" s="681" t="s">
        <v>230</v>
      </c>
      <c r="K145" s="681" t="s">
        <v>230</v>
      </c>
      <c r="L145" s="682" t="s">
        <v>230</v>
      </c>
    </row>
    <row r="146" spans="1:12" ht="18" customHeight="1" x14ac:dyDescent="0.55000000000000004">
      <c r="A146" s="683"/>
      <c r="B146" s="684"/>
      <c r="C146" s="685"/>
      <c r="D146" s="685"/>
      <c r="E146" s="685"/>
      <c r="F146" s="685"/>
      <c r="G146" s="686"/>
      <c r="H146" s="687"/>
      <c r="I146" s="688"/>
      <c r="J146" s="689"/>
      <c r="K146" s="689"/>
      <c r="L146" s="682"/>
    </row>
    <row r="147" spans="1:12" ht="18" customHeight="1" x14ac:dyDescent="0.55000000000000004">
      <c r="A147" s="683"/>
      <c r="B147" s="684"/>
      <c r="C147" s="685"/>
      <c r="D147" s="685"/>
      <c r="E147" s="685"/>
      <c r="F147" s="685"/>
      <c r="G147" s="686"/>
      <c r="H147" s="687"/>
      <c r="I147" s="688"/>
      <c r="J147" s="689"/>
      <c r="K147" s="689"/>
      <c r="L147" s="682"/>
    </row>
    <row r="148" spans="1:12" ht="18" customHeight="1" x14ac:dyDescent="0.55000000000000004">
      <c r="A148" s="683"/>
      <c r="B148" s="684"/>
      <c r="C148" s="685"/>
      <c r="D148" s="685"/>
      <c r="E148" s="685"/>
      <c r="F148" s="685"/>
      <c r="G148" s="686"/>
      <c r="H148" s="687"/>
      <c r="I148" s="688"/>
      <c r="J148" s="689"/>
      <c r="K148" s="689"/>
      <c r="L148" s="682"/>
    </row>
    <row r="149" spans="1:12" ht="18" customHeight="1" x14ac:dyDescent="0.55000000000000004">
      <c r="A149" s="683"/>
      <c r="B149" s="697"/>
      <c r="C149" s="698"/>
      <c r="D149" s="698"/>
      <c r="E149" s="698"/>
      <c r="F149" s="698"/>
      <c r="G149" s="699"/>
      <c r="H149" s="734"/>
      <c r="I149" s="735"/>
      <c r="J149" s="700"/>
      <c r="K149" s="700"/>
      <c r="L149" s="681"/>
    </row>
    <row r="150" spans="1:12" ht="18" customHeight="1" x14ac:dyDescent="0.55000000000000004">
      <c r="A150" s="683"/>
      <c r="B150" s="701" t="s">
        <v>270</v>
      </c>
      <c r="C150" s="702"/>
      <c r="D150" s="702"/>
      <c r="E150" s="702"/>
      <c r="F150" s="702"/>
      <c r="G150" s="703"/>
      <c r="H150" s="701" t="s">
        <v>271</v>
      </c>
      <c r="I150" s="703"/>
      <c r="J150" s="704" t="s">
        <v>230</v>
      </c>
      <c r="K150" s="704" t="s">
        <v>230</v>
      </c>
      <c r="L150" s="705" t="s">
        <v>230</v>
      </c>
    </row>
    <row r="151" spans="1:12" ht="18" customHeight="1" x14ac:dyDescent="0.55000000000000004">
      <c r="A151" s="683"/>
      <c r="B151" s="684"/>
      <c r="C151" s="685"/>
      <c r="D151" s="685"/>
      <c r="E151" s="685"/>
      <c r="F151" s="685"/>
      <c r="G151" s="686"/>
      <c r="H151" s="684"/>
      <c r="I151" s="686"/>
      <c r="J151" s="689"/>
      <c r="K151" s="689"/>
      <c r="L151" s="682"/>
    </row>
    <row r="152" spans="1:12" ht="18" customHeight="1" x14ac:dyDescent="0.55000000000000004">
      <c r="A152" s="683"/>
      <c r="B152" s="684"/>
      <c r="C152" s="685"/>
      <c r="D152" s="685"/>
      <c r="E152" s="685"/>
      <c r="F152" s="685"/>
      <c r="G152" s="686"/>
      <c r="H152" s="684"/>
      <c r="I152" s="686"/>
      <c r="J152" s="689"/>
      <c r="K152" s="689"/>
      <c r="L152" s="682"/>
    </row>
    <row r="153" spans="1:12" ht="18" customHeight="1" x14ac:dyDescent="0.55000000000000004">
      <c r="A153" s="683"/>
      <c r="B153" s="684"/>
      <c r="C153" s="685"/>
      <c r="D153" s="685"/>
      <c r="E153" s="685"/>
      <c r="F153" s="685"/>
      <c r="G153" s="686"/>
      <c r="H153" s="684"/>
      <c r="I153" s="686"/>
      <c r="J153" s="689"/>
      <c r="K153" s="689"/>
      <c r="L153" s="682"/>
    </row>
    <row r="154" spans="1:12" ht="18" customHeight="1" x14ac:dyDescent="0.55000000000000004">
      <c r="A154" s="683"/>
      <c r="B154" s="684"/>
      <c r="C154" s="685"/>
      <c r="D154" s="685"/>
      <c r="E154" s="685"/>
      <c r="F154" s="685"/>
      <c r="G154" s="686"/>
      <c r="H154" s="684"/>
      <c r="I154" s="686"/>
      <c r="J154" s="689"/>
      <c r="K154" s="689"/>
      <c r="L154" s="682"/>
    </row>
    <row r="155" spans="1:12" ht="18" customHeight="1" x14ac:dyDescent="0.55000000000000004">
      <c r="A155" s="683"/>
      <c r="B155" s="697"/>
      <c r="C155" s="698"/>
      <c r="D155" s="698"/>
      <c r="E155" s="698"/>
      <c r="F155" s="698"/>
      <c r="G155" s="699"/>
      <c r="H155" s="697"/>
      <c r="I155" s="699"/>
      <c r="J155" s="700"/>
      <c r="K155" s="700"/>
      <c r="L155" s="681"/>
    </row>
    <row r="156" spans="1:12" ht="18" customHeight="1" x14ac:dyDescent="0.55000000000000004">
      <c r="A156" s="683"/>
      <c r="B156" s="701" t="s">
        <v>272</v>
      </c>
      <c r="C156" s="702"/>
      <c r="D156" s="702"/>
      <c r="E156" s="702"/>
      <c r="F156" s="702"/>
      <c r="G156" s="703"/>
      <c r="H156" s="701" t="s">
        <v>273</v>
      </c>
      <c r="I156" s="703"/>
      <c r="J156" s="704" t="s">
        <v>230</v>
      </c>
      <c r="K156" s="704" t="s">
        <v>230</v>
      </c>
      <c r="L156" s="705" t="s">
        <v>230</v>
      </c>
    </row>
    <row r="157" spans="1:12" ht="18" customHeight="1" x14ac:dyDescent="0.55000000000000004">
      <c r="A157" s="683"/>
      <c r="B157" s="684"/>
      <c r="C157" s="685"/>
      <c r="D157" s="685"/>
      <c r="E157" s="685"/>
      <c r="F157" s="685"/>
      <c r="G157" s="686"/>
      <c r="H157" s="684"/>
      <c r="I157" s="686"/>
      <c r="J157" s="689"/>
      <c r="K157" s="689"/>
      <c r="L157" s="682"/>
    </row>
    <row r="158" spans="1:12" ht="18" customHeight="1" x14ac:dyDescent="0.55000000000000004">
      <c r="A158" s="683"/>
      <c r="B158" s="697"/>
      <c r="C158" s="698"/>
      <c r="D158" s="698"/>
      <c r="E158" s="698"/>
      <c r="F158" s="698"/>
      <c r="G158" s="699"/>
      <c r="H158" s="697"/>
      <c r="I158" s="699"/>
      <c r="J158" s="700"/>
      <c r="K158" s="700"/>
      <c r="L158" s="681"/>
    </row>
    <row r="159" spans="1:12" ht="18" customHeight="1" x14ac:dyDescent="0.55000000000000004">
      <c r="A159" s="683"/>
      <c r="B159" s="701" t="s">
        <v>274</v>
      </c>
      <c r="C159" s="702"/>
      <c r="D159" s="702"/>
      <c r="E159" s="702"/>
      <c r="F159" s="702"/>
      <c r="G159" s="703"/>
      <c r="H159" s="732" t="s">
        <v>275</v>
      </c>
      <c r="I159" s="733"/>
      <c r="J159" s="704" t="s">
        <v>230</v>
      </c>
      <c r="K159" s="704" t="s">
        <v>230</v>
      </c>
      <c r="L159" s="705" t="s">
        <v>230</v>
      </c>
    </row>
    <row r="160" spans="1:12" ht="18" customHeight="1" x14ac:dyDescent="0.55000000000000004">
      <c r="A160" s="683"/>
      <c r="B160" s="684"/>
      <c r="C160" s="685"/>
      <c r="D160" s="685"/>
      <c r="E160" s="685"/>
      <c r="F160" s="685"/>
      <c r="G160" s="686"/>
      <c r="H160" s="687"/>
      <c r="I160" s="688"/>
      <c r="J160" s="689"/>
      <c r="K160" s="689"/>
      <c r="L160" s="682"/>
    </row>
    <row r="161" spans="1:12" ht="18" customHeight="1" x14ac:dyDescent="0.55000000000000004">
      <c r="A161" s="683"/>
      <c r="B161" s="684"/>
      <c r="C161" s="685"/>
      <c r="D161" s="685"/>
      <c r="E161" s="685"/>
      <c r="F161" s="685"/>
      <c r="G161" s="686"/>
      <c r="H161" s="687"/>
      <c r="I161" s="688"/>
      <c r="J161" s="689"/>
      <c r="K161" s="689"/>
      <c r="L161" s="682"/>
    </row>
    <row r="162" spans="1:12" ht="18" customHeight="1" x14ac:dyDescent="0.55000000000000004">
      <c r="A162" s="683"/>
      <c r="B162" s="684"/>
      <c r="C162" s="685"/>
      <c r="D162" s="685"/>
      <c r="E162" s="685"/>
      <c r="F162" s="685"/>
      <c r="G162" s="686"/>
      <c r="H162" s="687"/>
      <c r="I162" s="688"/>
      <c r="J162" s="689"/>
      <c r="K162" s="689"/>
      <c r="L162" s="682"/>
    </row>
    <row r="163" spans="1:12" ht="18" customHeight="1" x14ac:dyDescent="0.55000000000000004">
      <c r="A163" s="683"/>
      <c r="B163" s="697"/>
      <c r="C163" s="698"/>
      <c r="D163" s="698"/>
      <c r="E163" s="698"/>
      <c r="F163" s="698"/>
      <c r="G163" s="699"/>
      <c r="H163" s="734"/>
      <c r="I163" s="735"/>
      <c r="J163" s="700"/>
      <c r="K163" s="700"/>
      <c r="L163" s="681"/>
    </row>
    <row r="164" spans="1:12" ht="18" customHeight="1" x14ac:dyDescent="0.55000000000000004">
      <c r="A164" s="683"/>
      <c r="B164" s="701" t="s">
        <v>276</v>
      </c>
      <c r="C164" s="702"/>
      <c r="D164" s="702"/>
      <c r="E164" s="702"/>
      <c r="F164" s="702"/>
      <c r="G164" s="703"/>
      <c r="H164" s="701" t="s">
        <v>277</v>
      </c>
      <c r="I164" s="703"/>
      <c r="J164" s="704" t="s">
        <v>230</v>
      </c>
      <c r="K164" s="704" t="s">
        <v>230</v>
      </c>
      <c r="L164" s="704" t="s">
        <v>230</v>
      </c>
    </row>
    <row r="165" spans="1:12" ht="18" customHeight="1" x14ac:dyDescent="0.55000000000000004">
      <c r="A165" s="683"/>
      <c r="B165" s="684"/>
      <c r="C165" s="685"/>
      <c r="D165" s="685"/>
      <c r="E165" s="685"/>
      <c r="F165" s="685"/>
      <c r="G165" s="686"/>
      <c r="H165" s="684"/>
      <c r="I165" s="686"/>
      <c r="J165" s="689"/>
      <c r="K165" s="689"/>
      <c r="L165" s="689"/>
    </row>
    <row r="166" spans="1:12" ht="18" customHeight="1" x14ac:dyDescent="0.55000000000000004">
      <c r="A166" s="683"/>
      <c r="B166" s="684"/>
      <c r="C166" s="685"/>
      <c r="D166" s="685"/>
      <c r="E166" s="685"/>
      <c r="F166" s="685"/>
      <c r="G166" s="686"/>
      <c r="H166" s="684"/>
      <c r="I166" s="686"/>
      <c r="J166" s="689"/>
      <c r="K166" s="689"/>
      <c r="L166" s="689"/>
    </row>
    <row r="167" spans="1:12" ht="18" customHeight="1" x14ac:dyDescent="0.55000000000000004">
      <c r="A167" s="683"/>
      <c r="B167" s="684"/>
      <c r="C167" s="685"/>
      <c r="D167" s="685"/>
      <c r="E167" s="685"/>
      <c r="F167" s="685"/>
      <c r="G167" s="686"/>
      <c r="H167" s="684"/>
      <c r="I167" s="686"/>
      <c r="J167" s="689"/>
      <c r="K167" s="689"/>
      <c r="L167" s="689"/>
    </row>
    <row r="168" spans="1:12" ht="18" customHeight="1" x14ac:dyDescent="0.55000000000000004">
      <c r="A168" s="683"/>
      <c r="B168" s="684"/>
      <c r="C168" s="685"/>
      <c r="D168" s="685"/>
      <c r="E168" s="685"/>
      <c r="F168" s="685"/>
      <c r="G168" s="686"/>
      <c r="H168" s="684"/>
      <c r="I168" s="686"/>
      <c r="J168" s="689"/>
      <c r="K168" s="689"/>
      <c r="L168" s="689"/>
    </row>
    <row r="169" spans="1:12" ht="18" customHeight="1" x14ac:dyDescent="0.55000000000000004">
      <c r="A169" s="683"/>
      <c r="B169" s="701" t="s">
        <v>278</v>
      </c>
      <c r="C169" s="702"/>
      <c r="D169" s="702"/>
      <c r="E169" s="702"/>
      <c r="F169" s="702"/>
      <c r="G169" s="703"/>
      <c r="H169" s="701" t="s">
        <v>279</v>
      </c>
      <c r="I169" s="750"/>
      <c r="J169" s="704" t="s">
        <v>230</v>
      </c>
      <c r="K169" s="704" t="s">
        <v>230</v>
      </c>
      <c r="L169" s="704" t="s">
        <v>230</v>
      </c>
    </row>
    <row r="170" spans="1:12" ht="18" customHeight="1" x14ac:dyDescent="0.55000000000000004">
      <c r="A170" s="683"/>
      <c r="B170" s="684"/>
      <c r="C170" s="685"/>
      <c r="D170" s="685"/>
      <c r="E170" s="685"/>
      <c r="F170" s="685"/>
      <c r="G170" s="686"/>
      <c r="H170" s="751"/>
      <c r="I170" s="752"/>
      <c r="J170" s="689"/>
      <c r="K170" s="689"/>
      <c r="L170" s="689"/>
    </row>
    <row r="171" spans="1:12" ht="18" customHeight="1" x14ac:dyDescent="0.55000000000000004">
      <c r="A171" s="683"/>
      <c r="B171" s="697"/>
      <c r="C171" s="698"/>
      <c r="D171" s="698"/>
      <c r="E171" s="698"/>
      <c r="F171" s="698"/>
      <c r="G171" s="699"/>
      <c r="H171" s="753"/>
      <c r="I171" s="754"/>
      <c r="J171" s="700"/>
      <c r="K171" s="700"/>
      <c r="L171" s="700"/>
    </row>
    <row r="172" spans="1:12" ht="18" customHeight="1" x14ac:dyDescent="0.55000000000000004">
      <c r="A172" s="683"/>
      <c r="B172" s="701" t="s">
        <v>280</v>
      </c>
      <c r="C172" s="702"/>
      <c r="D172" s="702"/>
      <c r="E172" s="702"/>
      <c r="F172" s="702"/>
      <c r="G172" s="703"/>
      <c r="H172" s="701" t="s">
        <v>281</v>
      </c>
      <c r="I172" s="750"/>
      <c r="J172" s="704" t="s">
        <v>230</v>
      </c>
      <c r="K172" s="704" t="s">
        <v>230</v>
      </c>
      <c r="L172" s="704" t="s">
        <v>230</v>
      </c>
    </row>
    <row r="173" spans="1:12" ht="18" customHeight="1" x14ac:dyDescent="0.55000000000000004">
      <c r="A173" s="683"/>
      <c r="B173" s="684"/>
      <c r="C173" s="685"/>
      <c r="D173" s="685"/>
      <c r="E173" s="685"/>
      <c r="F173" s="685"/>
      <c r="G173" s="686"/>
      <c r="H173" s="751"/>
      <c r="I173" s="752"/>
      <c r="J173" s="689"/>
      <c r="K173" s="689"/>
      <c r="L173" s="689"/>
    </row>
    <row r="174" spans="1:12" ht="18" customHeight="1" x14ac:dyDescent="0.55000000000000004">
      <c r="A174" s="683"/>
      <c r="B174" s="697"/>
      <c r="C174" s="698"/>
      <c r="D174" s="698"/>
      <c r="E174" s="698"/>
      <c r="F174" s="698"/>
      <c r="G174" s="699"/>
      <c r="H174" s="753"/>
      <c r="I174" s="754"/>
      <c r="J174" s="700"/>
      <c r="K174" s="700"/>
      <c r="L174" s="700"/>
    </row>
    <row r="175" spans="1:12" ht="18" customHeight="1" x14ac:dyDescent="0.55000000000000004">
      <c r="A175" s="683"/>
      <c r="B175" s="701" t="s">
        <v>282</v>
      </c>
      <c r="C175" s="702"/>
      <c r="D175" s="702"/>
      <c r="E175" s="702"/>
      <c r="F175" s="702"/>
      <c r="G175" s="703"/>
      <c r="H175" s="732" t="s">
        <v>283</v>
      </c>
      <c r="I175" s="733"/>
      <c r="J175" s="748"/>
      <c r="K175" s="748"/>
      <c r="L175" s="748"/>
    </row>
    <row r="176" spans="1:12" ht="18" customHeight="1" x14ac:dyDescent="0.55000000000000004">
      <c r="A176" s="683"/>
      <c r="B176" s="684"/>
      <c r="C176" s="685"/>
      <c r="D176" s="685"/>
      <c r="E176" s="685"/>
      <c r="F176" s="685"/>
      <c r="G176" s="686"/>
      <c r="H176" s="687"/>
      <c r="I176" s="688"/>
      <c r="J176" s="729"/>
      <c r="K176" s="729"/>
      <c r="L176" s="729"/>
    </row>
    <row r="177" spans="1:12" ht="18" customHeight="1" x14ac:dyDescent="0.55000000000000004">
      <c r="A177" s="683"/>
      <c r="B177" s="684"/>
      <c r="C177" s="685"/>
      <c r="D177" s="685"/>
      <c r="E177" s="685"/>
      <c r="F177" s="685"/>
      <c r="G177" s="686"/>
      <c r="H177" s="687"/>
      <c r="I177" s="688"/>
      <c r="J177" s="729"/>
      <c r="K177" s="729"/>
      <c r="L177" s="729"/>
    </row>
    <row r="178" spans="1:12" ht="18" hidden="1" customHeight="1" x14ac:dyDescent="0.55000000000000004">
      <c r="A178" s="683"/>
      <c r="B178" s="684"/>
      <c r="C178" s="685"/>
      <c r="D178" s="685"/>
      <c r="E178" s="685"/>
      <c r="F178" s="685"/>
      <c r="G178" s="686"/>
      <c r="H178" s="687"/>
      <c r="I178" s="688"/>
      <c r="J178" s="729"/>
      <c r="K178" s="729"/>
      <c r="L178" s="729"/>
    </row>
    <row r="179" spans="1:12" ht="18" customHeight="1" x14ac:dyDescent="0.55000000000000004">
      <c r="A179" s="690"/>
      <c r="B179" s="691"/>
      <c r="C179" s="692"/>
      <c r="D179" s="692"/>
      <c r="E179" s="692"/>
      <c r="F179" s="692"/>
      <c r="G179" s="693"/>
      <c r="H179" s="694"/>
      <c r="I179" s="695"/>
      <c r="J179" s="749"/>
      <c r="K179" s="749"/>
      <c r="L179" s="749"/>
    </row>
    <row r="180" spans="1:12" ht="18" customHeight="1" x14ac:dyDescent="0.55000000000000004">
      <c r="A180" s="675" t="s">
        <v>284</v>
      </c>
      <c r="B180" s="676" t="s">
        <v>285</v>
      </c>
      <c r="C180" s="677"/>
      <c r="D180" s="677"/>
      <c r="E180" s="677"/>
      <c r="F180" s="677"/>
      <c r="G180" s="678"/>
      <c r="H180" s="676" t="s">
        <v>286</v>
      </c>
      <c r="I180" s="678"/>
      <c r="J180" s="681" t="s">
        <v>230</v>
      </c>
      <c r="K180" s="681" t="s">
        <v>230</v>
      </c>
      <c r="L180" s="682" t="s">
        <v>230</v>
      </c>
    </row>
    <row r="181" spans="1:12" ht="18" customHeight="1" x14ac:dyDescent="0.55000000000000004">
      <c r="A181" s="755"/>
      <c r="B181" s="684"/>
      <c r="C181" s="685"/>
      <c r="D181" s="685"/>
      <c r="E181" s="685"/>
      <c r="F181" s="685"/>
      <c r="G181" s="686"/>
      <c r="H181" s="684"/>
      <c r="I181" s="686"/>
      <c r="J181" s="689"/>
      <c r="K181" s="689"/>
      <c r="L181" s="682"/>
    </row>
    <row r="182" spans="1:12" ht="18" customHeight="1" x14ac:dyDescent="0.55000000000000004">
      <c r="A182" s="755"/>
      <c r="B182" s="684"/>
      <c r="C182" s="685"/>
      <c r="D182" s="685"/>
      <c r="E182" s="685"/>
      <c r="F182" s="685"/>
      <c r="G182" s="686"/>
      <c r="H182" s="684"/>
      <c r="I182" s="686"/>
      <c r="J182" s="689"/>
      <c r="K182" s="689"/>
      <c r="L182" s="682"/>
    </row>
    <row r="183" spans="1:12" ht="18" customHeight="1" x14ac:dyDescent="0.55000000000000004">
      <c r="A183" s="755"/>
      <c r="B183" s="697"/>
      <c r="C183" s="698"/>
      <c r="D183" s="698"/>
      <c r="E183" s="698"/>
      <c r="F183" s="698"/>
      <c r="G183" s="699"/>
      <c r="H183" s="697"/>
      <c r="I183" s="699"/>
      <c r="J183" s="700"/>
      <c r="K183" s="700"/>
      <c r="L183" s="736"/>
    </row>
    <row r="184" spans="1:12" ht="18" customHeight="1" x14ac:dyDescent="0.55000000000000004">
      <c r="A184" s="755"/>
      <c r="B184" s="701" t="s">
        <v>287</v>
      </c>
      <c r="C184" s="702"/>
      <c r="D184" s="702"/>
      <c r="E184" s="702"/>
      <c r="F184" s="702"/>
      <c r="G184" s="703"/>
      <c r="H184" s="701" t="s">
        <v>288</v>
      </c>
      <c r="I184" s="703"/>
      <c r="J184" s="704" t="s">
        <v>230</v>
      </c>
      <c r="K184" s="704" t="s">
        <v>230</v>
      </c>
      <c r="L184" s="696" t="s">
        <v>230</v>
      </c>
    </row>
    <row r="185" spans="1:12" ht="18" customHeight="1" x14ac:dyDescent="0.55000000000000004">
      <c r="A185" s="755"/>
      <c r="B185" s="684"/>
      <c r="C185" s="685"/>
      <c r="D185" s="685"/>
      <c r="E185" s="685"/>
      <c r="F185" s="685"/>
      <c r="G185" s="686"/>
      <c r="H185" s="684"/>
      <c r="I185" s="686"/>
      <c r="J185" s="689"/>
      <c r="K185" s="689"/>
      <c r="L185" s="696"/>
    </row>
    <row r="186" spans="1:12" ht="18" customHeight="1" x14ac:dyDescent="0.55000000000000004">
      <c r="A186" s="755"/>
      <c r="B186" s="691"/>
      <c r="C186" s="692"/>
      <c r="D186" s="692"/>
      <c r="E186" s="692"/>
      <c r="F186" s="692"/>
      <c r="G186" s="693"/>
      <c r="H186" s="691"/>
      <c r="I186" s="693"/>
      <c r="J186" s="696"/>
      <c r="K186" s="696"/>
      <c r="L186" s="682"/>
    </row>
    <row r="187" spans="1:12" ht="18" customHeight="1" x14ac:dyDescent="0.55000000000000004">
      <c r="A187" s="755"/>
      <c r="B187" s="676" t="s">
        <v>289</v>
      </c>
      <c r="C187" s="677"/>
      <c r="D187" s="677"/>
      <c r="E187" s="677"/>
      <c r="F187" s="677"/>
      <c r="G187" s="678"/>
      <c r="H187" s="676" t="s">
        <v>290</v>
      </c>
      <c r="I187" s="678"/>
      <c r="J187" s="681" t="s">
        <v>230</v>
      </c>
      <c r="K187" s="681" t="s">
        <v>230</v>
      </c>
      <c r="L187" s="681" t="s">
        <v>230</v>
      </c>
    </row>
    <row r="188" spans="1:12" ht="18" customHeight="1" x14ac:dyDescent="0.55000000000000004">
      <c r="A188" s="755"/>
      <c r="B188" s="684"/>
      <c r="C188" s="685"/>
      <c r="D188" s="685"/>
      <c r="E188" s="685"/>
      <c r="F188" s="685"/>
      <c r="G188" s="686"/>
      <c r="H188" s="684"/>
      <c r="I188" s="686"/>
      <c r="J188" s="689"/>
      <c r="K188" s="689"/>
      <c r="L188" s="689"/>
    </row>
    <row r="189" spans="1:12" ht="18" customHeight="1" x14ac:dyDescent="0.55000000000000004">
      <c r="A189" s="755"/>
      <c r="B189" s="684"/>
      <c r="C189" s="685"/>
      <c r="D189" s="685"/>
      <c r="E189" s="685"/>
      <c r="F189" s="685"/>
      <c r="G189" s="686"/>
      <c r="H189" s="684"/>
      <c r="I189" s="686"/>
      <c r="J189" s="689"/>
      <c r="K189" s="689"/>
      <c r="L189" s="689"/>
    </row>
    <row r="190" spans="1:12" ht="18" customHeight="1" x14ac:dyDescent="0.55000000000000004">
      <c r="A190" s="755"/>
      <c r="B190" s="684"/>
      <c r="C190" s="685"/>
      <c r="D190" s="685"/>
      <c r="E190" s="685"/>
      <c r="F190" s="685"/>
      <c r="G190" s="686"/>
      <c r="H190" s="684"/>
      <c r="I190" s="686"/>
      <c r="J190" s="689"/>
      <c r="K190" s="689"/>
      <c r="L190" s="689"/>
    </row>
    <row r="191" spans="1:12" ht="18" customHeight="1" x14ac:dyDescent="0.55000000000000004">
      <c r="A191" s="755"/>
      <c r="B191" s="684"/>
      <c r="C191" s="685"/>
      <c r="D191" s="685"/>
      <c r="E191" s="685"/>
      <c r="F191" s="685"/>
      <c r="G191" s="686"/>
      <c r="H191" s="684"/>
      <c r="I191" s="686"/>
      <c r="J191" s="689"/>
      <c r="K191" s="689"/>
      <c r="L191" s="689"/>
    </row>
    <row r="192" spans="1:12" ht="18" customHeight="1" x14ac:dyDescent="0.55000000000000004">
      <c r="A192" s="755"/>
      <c r="B192" s="684"/>
      <c r="C192" s="685"/>
      <c r="D192" s="685"/>
      <c r="E192" s="685"/>
      <c r="F192" s="685"/>
      <c r="G192" s="686"/>
      <c r="H192" s="684"/>
      <c r="I192" s="686"/>
      <c r="J192" s="689"/>
      <c r="K192" s="689"/>
      <c r="L192" s="689"/>
    </row>
    <row r="193" spans="1:12" ht="18" customHeight="1" x14ac:dyDescent="0.55000000000000004">
      <c r="A193" s="755"/>
      <c r="B193" s="684"/>
      <c r="C193" s="685"/>
      <c r="D193" s="685"/>
      <c r="E193" s="685"/>
      <c r="F193" s="685"/>
      <c r="G193" s="686"/>
      <c r="H193" s="684"/>
      <c r="I193" s="686"/>
      <c r="J193" s="689"/>
      <c r="K193" s="689"/>
      <c r="L193" s="689"/>
    </row>
    <row r="194" spans="1:12" ht="18" customHeight="1" x14ac:dyDescent="0.55000000000000004">
      <c r="A194" s="755"/>
      <c r="B194" s="684"/>
      <c r="C194" s="685"/>
      <c r="D194" s="685"/>
      <c r="E194" s="685"/>
      <c r="F194" s="685"/>
      <c r="G194" s="686"/>
      <c r="H194" s="684"/>
      <c r="I194" s="686"/>
      <c r="J194" s="689"/>
      <c r="K194" s="689"/>
      <c r="L194" s="689"/>
    </row>
    <row r="195" spans="1:12" ht="18" customHeight="1" x14ac:dyDescent="0.55000000000000004">
      <c r="A195" s="755"/>
      <c r="B195" s="684"/>
      <c r="C195" s="685"/>
      <c r="D195" s="685"/>
      <c r="E195" s="685"/>
      <c r="F195" s="685"/>
      <c r="G195" s="686"/>
      <c r="H195" s="684"/>
      <c r="I195" s="686"/>
      <c r="J195" s="689"/>
      <c r="K195" s="689"/>
      <c r="L195" s="689"/>
    </row>
    <row r="196" spans="1:12" ht="18" customHeight="1" x14ac:dyDescent="0.55000000000000004">
      <c r="A196" s="755"/>
      <c r="B196" s="684"/>
      <c r="C196" s="685"/>
      <c r="D196" s="685"/>
      <c r="E196" s="685"/>
      <c r="F196" s="685"/>
      <c r="G196" s="686"/>
      <c r="H196" s="684"/>
      <c r="I196" s="686"/>
      <c r="J196" s="689"/>
      <c r="K196" s="689"/>
      <c r="L196" s="689"/>
    </row>
    <row r="197" spans="1:12" ht="18" customHeight="1" x14ac:dyDescent="0.55000000000000004">
      <c r="A197" s="755"/>
      <c r="B197" s="684"/>
      <c r="C197" s="685"/>
      <c r="D197" s="685"/>
      <c r="E197" s="685"/>
      <c r="F197" s="685"/>
      <c r="G197" s="686"/>
      <c r="H197" s="684"/>
      <c r="I197" s="686"/>
      <c r="J197" s="689"/>
      <c r="K197" s="689"/>
      <c r="L197" s="689"/>
    </row>
    <row r="198" spans="1:12" ht="18" customHeight="1" x14ac:dyDescent="0.55000000000000004">
      <c r="A198" s="755"/>
      <c r="B198" s="684"/>
      <c r="C198" s="685"/>
      <c r="D198" s="685"/>
      <c r="E198" s="685"/>
      <c r="F198" s="685"/>
      <c r="G198" s="686"/>
      <c r="H198" s="684"/>
      <c r="I198" s="686"/>
      <c r="J198" s="689"/>
      <c r="K198" s="689"/>
      <c r="L198" s="689"/>
    </row>
    <row r="199" spans="1:12" ht="18" customHeight="1" x14ac:dyDescent="0.55000000000000004">
      <c r="A199" s="755"/>
      <c r="B199" s="676" t="s">
        <v>291</v>
      </c>
      <c r="C199" s="677"/>
      <c r="D199" s="677"/>
      <c r="E199" s="677"/>
      <c r="F199" s="677"/>
      <c r="G199" s="678"/>
      <c r="H199" s="676" t="s">
        <v>292</v>
      </c>
      <c r="I199" s="678"/>
      <c r="J199" s="681" t="s">
        <v>230</v>
      </c>
      <c r="K199" s="681" t="s">
        <v>230</v>
      </c>
      <c r="L199" s="681" t="s">
        <v>230</v>
      </c>
    </row>
    <row r="200" spans="1:12" ht="18" customHeight="1" x14ac:dyDescent="0.55000000000000004">
      <c r="A200" s="755"/>
      <c r="B200" s="684"/>
      <c r="C200" s="685"/>
      <c r="D200" s="685"/>
      <c r="E200" s="685"/>
      <c r="F200" s="685"/>
      <c r="G200" s="686"/>
      <c r="H200" s="684"/>
      <c r="I200" s="686"/>
      <c r="J200" s="689"/>
      <c r="K200" s="689"/>
      <c r="L200" s="689"/>
    </row>
    <row r="201" spans="1:12" ht="18" customHeight="1" x14ac:dyDescent="0.55000000000000004">
      <c r="A201" s="755"/>
      <c r="B201" s="684"/>
      <c r="C201" s="685"/>
      <c r="D201" s="685"/>
      <c r="E201" s="685"/>
      <c r="F201" s="685"/>
      <c r="G201" s="686"/>
      <c r="H201" s="684"/>
      <c r="I201" s="686"/>
      <c r="J201" s="689"/>
      <c r="K201" s="689"/>
      <c r="L201" s="689"/>
    </row>
    <row r="202" spans="1:12" ht="18" customHeight="1" x14ac:dyDescent="0.55000000000000004">
      <c r="A202" s="755"/>
      <c r="B202" s="701" t="s">
        <v>293</v>
      </c>
      <c r="C202" s="702"/>
      <c r="D202" s="702"/>
      <c r="E202" s="702"/>
      <c r="F202" s="702"/>
      <c r="G202" s="703"/>
      <c r="H202" s="701" t="s">
        <v>294</v>
      </c>
      <c r="I202" s="703"/>
      <c r="J202" s="704" t="s">
        <v>230</v>
      </c>
      <c r="K202" s="704" t="s">
        <v>230</v>
      </c>
      <c r="L202" s="704" t="s">
        <v>230</v>
      </c>
    </row>
    <row r="203" spans="1:12" ht="18" customHeight="1" x14ac:dyDescent="0.55000000000000004">
      <c r="A203" s="755"/>
      <c r="B203" s="684"/>
      <c r="C203" s="685"/>
      <c r="D203" s="685"/>
      <c r="E203" s="685"/>
      <c r="F203" s="685"/>
      <c r="G203" s="686"/>
      <c r="H203" s="684"/>
      <c r="I203" s="686"/>
      <c r="J203" s="689"/>
      <c r="K203" s="689"/>
      <c r="L203" s="689"/>
    </row>
    <row r="204" spans="1:12" ht="18" customHeight="1" x14ac:dyDescent="0.55000000000000004">
      <c r="A204" s="755"/>
      <c r="B204" s="697"/>
      <c r="C204" s="698"/>
      <c r="D204" s="698"/>
      <c r="E204" s="698"/>
      <c r="F204" s="698"/>
      <c r="G204" s="699"/>
      <c r="H204" s="697"/>
      <c r="I204" s="699"/>
      <c r="J204" s="700"/>
      <c r="K204" s="700"/>
      <c r="L204" s="700"/>
    </row>
    <row r="205" spans="1:12" ht="18" customHeight="1" x14ac:dyDescent="0.55000000000000004">
      <c r="A205" s="755"/>
      <c r="B205" s="701" t="s">
        <v>295</v>
      </c>
      <c r="C205" s="702"/>
      <c r="D205" s="702"/>
      <c r="E205" s="702"/>
      <c r="F205" s="702"/>
      <c r="G205" s="703"/>
      <c r="H205" s="701" t="s">
        <v>296</v>
      </c>
      <c r="I205" s="703"/>
      <c r="J205" s="704" t="s">
        <v>230</v>
      </c>
      <c r="K205" s="704" t="s">
        <v>230</v>
      </c>
      <c r="L205" s="704" t="s">
        <v>230</v>
      </c>
    </row>
    <row r="206" spans="1:12" ht="18" customHeight="1" x14ac:dyDescent="0.55000000000000004">
      <c r="A206" s="755"/>
      <c r="B206" s="684"/>
      <c r="C206" s="685"/>
      <c r="D206" s="685"/>
      <c r="E206" s="685"/>
      <c r="F206" s="685"/>
      <c r="G206" s="686"/>
      <c r="H206" s="684"/>
      <c r="I206" s="686"/>
      <c r="J206" s="689"/>
      <c r="K206" s="689"/>
      <c r="L206" s="689"/>
    </row>
    <row r="207" spans="1:12" ht="18" customHeight="1" x14ac:dyDescent="0.55000000000000004">
      <c r="A207" s="755"/>
      <c r="B207" s="684"/>
      <c r="C207" s="685"/>
      <c r="D207" s="685"/>
      <c r="E207" s="685"/>
      <c r="F207" s="685"/>
      <c r="G207" s="686"/>
      <c r="H207" s="684"/>
      <c r="I207" s="686"/>
      <c r="J207" s="689"/>
      <c r="K207" s="689"/>
      <c r="L207" s="689"/>
    </row>
    <row r="208" spans="1:12" ht="18" customHeight="1" x14ac:dyDescent="0.55000000000000004">
      <c r="A208" s="755"/>
      <c r="B208" s="684"/>
      <c r="C208" s="685"/>
      <c r="D208" s="685"/>
      <c r="E208" s="685"/>
      <c r="F208" s="685"/>
      <c r="G208" s="686"/>
      <c r="H208" s="684"/>
      <c r="I208" s="686"/>
      <c r="J208" s="689"/>
      <c r="K208" s="689"/>
      <c r="L208" s="689"/>
    </row>
    <row r="209" spans="1:12" ht="18" customHeight="1" x14ac:dyDescent="0.55000000000000004">
      <c r="A209" s="755"/>
      <c r="B209" s="701" t="s">
        <v>297</v>
      </c>
      <c r="C209" s="702"/>
      <c r="D209" s="702"/>
      <c r="E209" s="702"/>
      <c r="F209" s="702"/>
      <c r="G209" s="703"/>
      <c r="H209" s="701" t="s">
        <v>298</v>
      </c>
      <c r="I209" s="703"/>
      <c r="J209" s="704" t="s">
        <v>230</v>
      </c>
      <c r="K209" s="704" t="s">
        <v>230</v>
      </c>
      <c r="L209" s="704" t="s">
        <v>230</v>
      </c>
    </row>
    <row r="210" spans="1:12" ht="18" customHeight="1" x14ac:dyDescent="0.55000000000000004">
      <c r="A210" s="755"/>
      <c r="B210" s="684"/>
      <c r="C210" s="685"/>
      <c r="D210" s="685"/>
      <c r="E210" s="685"/>
      <c r="F210" s="685"/>
      <c r="G210" s="686"/>
      <c r="H210" s="684"/>
      <c r="I210" s="686"/>
      <c r="J210" s="689"/>
      <c r="K210" s="689"/>
      <c r="L210" s="689"/>
    </row>
    <row r="211" spans="1:12" ht="18" customHeight="1" x14ac:dyDescent="0.55000000000000004">
      <c r="A211" s="755"/>
      <c r="B211" s="684"/>
      <c r="C211" s="685"/>
      <c r="D211" s="685"/>
      <c r="E211" s="685"/>
      <c r="F211" s="685"/>
      <c r="G211" s="686"/>
      <c r="H211" s="684"/>
      <c r="I211" s="686"/>
      <c r="J211" s="689"/>
      <c r="K211" s="689"/>
      <c r="L211" s="689"/>
    </row>
    <row r="212" spans="1:12" ht="18" hidden="1" customHeight="1" x14ac:dyDescent="0.55000000000000004">
      <c r="A212" s="755"/>
      <c r="B212" s="684"/>
      <c r="C212" s="685"/>
      <c r="D212" s="685"/>
      <c r="E212" s="685"/>
      <c r="F212" s="685"/>
      <c r="G212" s="686"/>
      <c r="H212" s="684"/>
      <c r="I212" s="686"/>
      <c r="J212" s="689"/>
      <c r="K212" s="689"/>
      <c r="L212" s="689"/>
    </row>
    <row r="213" spans="1:12" ht="18" customHeight="1" x14ac:dyDescent="0.55000000000000004">
      <c r="A213" s="755"/>
      <c r="B213" s="684"/>
      <c r="C213" s="685"/>
      <c r="D213" s="685"/>
      <c r="E213" s="685"/>
      <c r="F213" s="685"/>
      <c r="G213" s="686"/>
      <c r="H213" s="684"/>
      <c r="I213" s="686"/>
      <c r="J213" s="689"/>
      <c r="K213" s="689"/>
      <c r="L213" s="689"/>
    </row>
    <row r="214" spans="1:12" ht="18" customHeight="1" x14ac:dyDescent="0.55000000000000004">
      <c r="A214" s="755"/>
      <c r="B214" s="701" t="s">
        <v>299</v>
      </c>
      <c r="C214" s="702"/>
      <c r="D214" s="702"/>
      <c r="E214" s="702"/>
      <c r="F214" s="702"/>
      <c r="G214" s="703"/>
      <c r="H214" s="701" t="s">
        <v>300</v>
      </c>
      <c r="I214" s="703"/>
      <c r="J214" s="704" t="s">
        <v>230</v>
      </c>
      <c r="K214" s="704" t="s">
        <v>230</v>
      </c>
      <c r="L214" s="704" t="s">
        <v>230</v>
      </c>
    </row>
    <row r="215" spans="1:12" ht="18" customHeight="1" x14ac:dyDescent="0.55000000000000004">
      <c r="A215" s="755"/>
      <c r="B215" s="684"/>
      <c r="C215" s="685"/>
      <c r="D215" s="685"/>
      <c r="E215" s="685"/>
      <c r="F215" s="685"/>
      <c r="G215" s="686"/>
      <c r="H215" s="684"/>
      <c r="I215" s="686"/>
      <c r="J215" s="689"/>
      <c r="K215" s="689"/>
      <c r="L215" s="689"/>
    </row>
    <row r="216" spans="1:12" ht="18" customHeight="1" x14ac:dyDescent="0.55000000000000004">
      <c r="A216" s="755"/>
      <c r="B216" s="684"/>
      <c r="C216" s="685"/>
      <c r="D216" s="685"/>
      <c r="E216" s="685"/>
      <c r="F216" s="685"/>
      <c r="G216" s="686"/>
      <c r="H216" s="684"/>
      <c r="I216" s="686"/>
      <c r="J216" s="689"/>
      <c r="K216" s="689"/>
      <c r="L216" s="689"/>
    </row>
    <row r="217" spans="1:12" ht="18" customHeight="1" x14ac:dyDescent="0.55000000000000004">
      <c r="A217" s="755"/>
      <c r="B217" s="684"/>
      <c r="C217" s="685"/>
      <c r="D217" s="685"/>
      <c r="E217" s="685"/>
      <c r="F217" s="685"/>
      <c r="G217" s="686"/>
      <c r="H217" s="684"/>
      <c r="I217" s="686"/>
      <c r="J217" s="689"/>
      <c r="K217" s="689"/>
      <c r="L217" s="689"/>
    </row>
    <row r="218" spans="1:12" ht="18" customHeight="1" x14ac:dyDescent="0.55000000000000004">
      <c r="A218" s="756"/>
      <c r="B218" s="691"/>
      <c r="C218" s="692"/>
      <c r="D218" s="692"/>
      <c r="E218" s="692"/>
      <c r="F218" s="692"/>
      <c r="G218" s="693"/>
      <c r="H218" s="691"/>
      <c r="I218" s="693"/>
      <c r="J218" s="696"/>
      <c r="K218" s="696"/>
      <c r="L218" s="696"/>
    </row>
    <row r="219" spans="1:12" ht="18" customHeight="1" x14ac:dyDescent="0.55000000000000004">
      <c r="A219" s="675" t="s">
        <v>301</v>
      </c>
      <c r="B219" s="676" t="s">
        <v>302</v>
      </c>
      <c r="C219" s="677"/>
      <c r="D219" s="677"/>
      <c r="E219" s="677"/>
      <c r="F219" s="677"/>
      <c r="G219" s="678"/>
      <c r="H219" s="676" t="s">
        <v>303</v>
      </c>
      <c r="I219" s="678"/>
      <c r="J219" s="681" t="s">
        <v>230</v>
      </c>
      <c r="K219" s="681" t="s">
        <v>230</v>
      </c>
      <c r="L219" s="682" t="s">
        <v>230</v>
      </c>
    </row>
    <row r="220" spans="1:12" ht="18" customHeight="1" x14ac:dyDescent="0.55000000000000004">
      <c r="A220" s="755"/>
      <c r="B220" s="684"/>
      <c r="C220" s="685"/>
      <c r="D220" s="685"/>
      <c r="E220" s="685"/>
      <c r="F220" s="685"/>
      <c r="G220" s="686"/>
      <c r="H220" s="684"/>
      <c r="I220" s="686"/>
      <c r="J220" s="689"/>
      <c r="K220" s="689"/>
      <c r="L220" s="682"/>
    </row>
    <row r="221" spans="1:12" ht="18" customHeight="1" x14ac:dyDescent="0.55000000000000004">
      <c r="A221" s="755"/>
      <c r="B221" s="684"/>
      <c r="C221" s="685"/>
      <c r="D221" s="685"/>
      <c r="E221" s="685"/>
      <c r="F221" s="685"/>
      <c r="G221" s="686"/>
      <c r="H221" s="684"/>
      <c r="I221" s="686"/>
      <c r="J221" s="689"/>
      <c r="K221" s="689"/>
      <c r="L221" s="682"/>
    </row>
    <row r="222" spans="1:12" ht="18" customHeight="1" x14ac:dyDescent="0.55000000000000004">
      <c r="A222" s="755"/>
      <c r="B222" s="684"/>
      <c r="C222" s="685"/>
      <c r="D222" s="685"/>
      <c r="E222" s="685"/>
      <c r="F222" s="685"/>
      <c r="G222" s="686"/>
      <c r="H222" s="684"/>
      <c r="I222" s="686"/>
      <c r="J222" s="689"/>
      <c r="K222" s="689"/>
      <c r="L222" s="682"/>
    </row>
    <row r="223" spans="1:12" ht="18" customHeight="1" x14ac:dyDescent="0.55000000000000004">
      <c r="A223" s="755"/>
      <c r="B223" s="684"/>
      <c r="C223" s="685"/>
      <c r="D223" s="685"/>
      <c r="E223" s="685"/>
      <c r="F223" s="685"/>
      <c r="G223" s="686"/>
      <c r="H223" s="684"/>
      <c r="I223" s="686"/>
      <c r="J223" s="689"/>
      <c r="K223" s="689"/>
      <c r="L223" s="681"/>
    </row>
    <row r="224" spans="1:12" ht="18" customHeight="1" x14ac:dyDescent="0.55000000000000004">
      <c r="A224" s="755"/>
      <c r="B224" s="701" t="s">
        <v>304</v>
      </c>
      <c r="C224" s="702"/>
      <c r="D224" s="702"/>
      <c r="E224" s="702"/>
      <c r="F224" s="702"/>
      <c r="G224" s="703"/>
      <c r="H224" s="701" t="s">
        <v>305</v>
      </c>
      <c r="I224" s="703"/>
      <c r="J224" s="757" t="s">
        <v>230</v>
      </c>
      <c r="K224" s="757" t="s">
        <v>230</v>
      </c>
      <c r="L224" s="757" t="s">
        <v>230</v>
      </c>
    </row>
    <row r="225" spans="1:12" ht="18" customHeight="1" x14ac:dyDescent="0.55000000000000004">
      <c r="A225" s="755"/>
      <c r="B225" s="684"/>
      <c r="C225" s="685"/>
      <c r="D225" s="685"/>
      <c r="E225" s="685"/>
      <c r="F225" s="685"/>
      <c r="G225" s="686"/>
      <c r="H225" s="684"/>
      <c r="I225" s="686"/>
      <c r="J225" s="715"/>
      <c r="K225" s="715"/>
      <c r="L225" s="715"/>
    </row>
    <row r="226" spans="1:12" ht="18" customHeight="1" x14ac:dyDescent="0.55000000000000004">
      <c r="A226" s="755"/>
      <c r="B226" s="684"/>
      <c r="C226" s="685"/>
      <c r="D226" s="685"/>
      <c r="E226" s="685"/>
      <c r="F226" s="685"/>
      <c r="G226" s="686"/>
      <c r="H226" s="684"/>
      <c r="I226" s="686"/>
      <c r="J226" s="715"/>
      <c r="K226" s="715"/>
      <c r="L226" s="715"/>
    </row>
    <row r="227" spans="1:12" ht="18" customHeight="1" x14ac:dyDescent="0.55000000000000004">
      <c r="A227" s="755"/>
      <c r="B227" s="701" t="s">
        <v>306</v>
      </c>
      <c r="C227" s="702"/>
      <c r="D227" s="702"/>
      <c r="E227" s="702"/>
      <c r="F227" s="702"/>
      <c r="G227" s="703"/>
      <c r="H227" s="701" t="s">
        <v>305</v>
      </c>
      <c r="I227" s="703"/>
      <c r="J227" s="757" t="s">
        <v>230</v>
      </c>
      <c r="K227" s="757" t="s">
        <v>230</v>
      </c>
      <c r="L227" s="757" t="s">
        <v>230</v>
      </c>
    </row>
    <row r="228" spans="1:12" ht="18" customHeight="1" x14ac:dyDescent="0.55000000000000004">
      <c r="A228" s="755"/>
      <c r="B228" s="691"/>
      <c r="C228" s="692"/>
      <c r="D228" s="692"/>
      <c r="E228" s="692"/>
      <c r="F228" s="692"/>
      <c r="G228" s="693"/>
      <c r="H228" s="691"/>
      <c r="I228" s="693"/>
      <c r="J228" s="719"/>
      <c r="K228" s="719"/>
      <c r="L228" s="719"/>
    </row>
    <row r="229" spans="1:12" ht="18" customHeight="1" x14ac:dyDescent="0.55000000000000004">
      <c r="A229" s="755"/>
      <c r="B229" s="676" t="s">
        <v>307</v>
      </c>
      <c r="C229" s="677"/>
      <c r="D229" s="677"/>
      <c r="E229" s="677"/>
      <c r="F229" s="677"/>
      <c r="G229" s="678"/>
      <c r="H229" s="676" t="s">
        <v>308</v>
      </c>
      <c r="I229" s="678"/>
      <c r="J229" s="681" t="s">
        <v>230</v>
      </c>
      <c r="K229" s="681" t="s">
        <v>230</v>
      </c>
      <c r="L229" s="682" t="s">
        <v>230</v>
      </c>
    </row>
    <row r="230" spans="1:12" ht="18" customHeight="1" x14ac:dyDescent="0.55000000000000004">
      <c r="A230" s="755"/>
      <c r="B230" s="684"/>
      <c r="C230" s="685"/>
      <c r="D230" s="685"/>
      <c r="E230" s="685"/>
      <c r="F230" s="685"/>
      <c r="G230" s="686"/>
      <c r="H230" s="684"/>
      <c r="I230" s="686"/>
      <c r="J230" s="689"/>
      <c r="K230" s="689"/>
      <c r="L230" s="682"/>
    </row>
    <row r="231" spans="1:12" ht="18" customHeight="1" x14ac:dyDescent="0.55000000000000004">
      <c r="A231" s="755"/>
      <c r="B231" s="684"/>
      <c r="C231" s="685"/>
      <c r="D231" s="685"/>
      <c r="E231" s="685"/>
      <c r="F231" s="685"/>
      <c r="G231" s="686"/>
      <c r="H231" s="684"/>
      <c r="I231" s="686"/>
      <c r="J231" s="689"/>
      <c r="K231" s="689"/>
      <c r="L231" s="682"/>
    </row>
    <row r="232" spans="1:12" ht="18" customHeight="1" x14ac:dyDescent="0.55000000000000004">
      <c r="A232" s="755"/>
      <c r="B232" s="697"/>
      <c r="C232" s="698"/>
      <c r="D232" s="698"/>
      <c r="E232" s="698"/>
      <c r="F232" s="698"/>
      <c r="G232" s="699"/>
      <c r="H232" s="697"/>
      <c r="I232" s="699"/>
      <c r="J232" s="700"/>
      <c r="K232" s="700"/>
      <c r="L232" s="736"/>
    </row>
    <row r="233" spans="1:12" ht="18" customHeight="1" x14ac:dyDescent="0.55000000000000004">
      <c r="A233" s="755"/>
      <c r="B233" s="701" t="s">
        <v>309</v>
      </c>
      <c r="C233" s="702"/>
      <c r="D233" s="702"/>
      <c r="E233" s="702"/>
      <c r="F233" s="702"/>
      <c r="G233" s="703"/>
      <c r="H233" s="701"/>
      <c r="I233" s="703"/>
      <c r="J233" s="704" t="s">
        <v>230</v>
      </c>
      <c r="K233" s="704" t="s">
        <v>230</v>
      </c>
      <c r="L233" s="705" t="s">
        <v>230</v>
      </c>
    </row>
    <row r="234" spans="1:12" ht="18" customHeight="1" x14ac:dyDescent="0.55000000000000004">
      <c r="A234" s="755"/>
      <c r="B234" s="691"/>
      <c r="C234" s="692"/>
      <c r="D234" s="692"/>
      <c r="E234" s="692"/>
      <c r="F234" s="692"/>
      <c r="G234" s="693"/>
      <c r="H234" s="691"/>
      <c r="I234" s="693"/>
      <c r="J234" s="696"/>
      <c r="K234" s="696"/>
      <c r="L234" s="682"/>
    </row>
    <row r="235" spans="1:12" ht="18" customHeight="1" x14ac:dyDescent="0.55000000000000004">
      <c r="A235" s="755"/>
      <c r="B235" s="676" t="s">
        <v>310</v>
      </c>
      <c r="C235" s="677"/>
      <c r="D235" s="677"/>
      <c r="E235" s="677"/>
      <c r="F235" s="677"/>
      <c r="G235" s="678"/>
      <c r="H235" s="676" t="s">
        <v>311</v>
      </c>
      <c r="I235" s="678"/>
      <c r="J235" s="681" t="s">
        <v>230</v>
      </c>
      <c r="K235" s="681" t="s">
        <v>230</v>
      </c>
      <c r="L235" s="682" t="s">
        <v>230</v>
      </c>
    </row>
    <row r="236" spans="1:12" ht="18" customHeight="1" x14ac:dyDescent="0.55000000000000004">
      <c r="A236" s="755"/>
      <c r="B236" s="684"/>
      <c r="C236" s="685"/>
      <c r="D236" s="685"/>
      <c r="E236" s="685"/>
      <c r="F236" s="685"/>
      <c r="G236" s="686"/>
      <c r="H236" s="684"/>
      <c r="I236" s="686"/>
      <c r="J236" s="689"/>
      <c r="K236" s="689"/>
      <c r="L236" s="682"/>
    </row>
    <row r="237" spans="1:12" ht="18" customHeight="1" x14ac:dyDescent="0.55000000000000004">
      <c r="A237" s="755"/>
      <c r="B237" s="691"/>
      <c r="C237" s="692"/>
      <c r="D237" s="692"/>
      <c r="E237" s="692"/>
      <c r="F237" s="692"/>
      <c r="G237" s="693"/>
      <c r="H237" s="691"/>
      <c r="I237" s="693"/>
      <c r="J237" s="696"/>
      <c r="K237" s="696"/>
      <c r="L237" s="682"/>
    </row>
    <row r="238" spans="1:12" ht="18" customHeight="1" x14ac:dyDescent="0.55000000000000004">
      <c r="A238" s="755"/>
      <c r="B238" s="676" t="s">
        <v>312</v>
      </c>
      <c r="C238" s="677"/>
      <c r="D238" s="677"/>
      <c r="E238" s="677"/>
      <c r="F238" s="677"/>
      <c r="G238" s="678"/>
      <c r="H238" s="676" t="s">
        <v>313</v>
      </c>
      <c r="I238" s="678"/>
      <c r="J238" s="681" t="s">
        <v>230</v>
      </c>
      <c r="K238" s="681" t="s">
        <v>230</v>
      </c>
      <c r="L238" s="682" t="s">
        <v>230</v>
      </c>
    </row>
    <row r="239" spans="1:12" ht="18" customHeight="1" x14ac:dyDescent="0.55000000000000004">
      <c r="A239" s="755"/>
      <c r="B239" s="684"/>
      <c r="C239" s="685"/>
      <c r="D239" s="685"/>
      <c r="E239" s="685"/>
      <c r="F239" s="685"/>
      <c r="G239" s="686"/>
      <c r="H239" s="684"/>
      <c r="I239" s="686"/>
      <c r="J239" s="689"/>
      <c r="K239" s="689"/>
      <c r="L239" s="682"/>
    </row>
    <row r="240" spans="1:12" ht="18" customHeight="1" x14ac:dyDescent="0.55000000000000004">
      <c r="A240" s="755"/>
      <c r="B240" s="684"/>
      <c r="C240" s="685"/>
      <c r="D240" s="685"/>
      <c r="E240" s="685"/>
      <c r="F240" s="685"/>
      <c r="G240" s="686"/>
      <c r="H240" s="684"/>
      <c r="I240" s="686"/>
      <c r="J240" s="689"/>
      <c r="K240" s="689"/>
      <c r="L240" s="682"/>
    </row>
    <row r="241" spans="1:12" ht="18" customHeight="1" x14ac:dyDescent="0.55000000000000004">
      <c r="A241" s="755"/>
      <c r="B241" s="684"/>
      <c r="C241" s="685"/>
      <c r="D241" s="685"/>
      <c r="E241" s="685"/>
      <c r="F241" s="685"/>
      <c r="G241" s="686"/>
      <c r="H241" s="684"/>
      <c r="I241" s="686"/>
      <c r="J241" s="689"/>
      <c r="K241" s="689"/>
      <c r="L241" s="682"/>
    </row>
    <row r="242" spans="1:12" ht="18" customHeight="1" x14ac:dyDescent="0.55000000000000004">
      <c r="A242" s="755"/>
      <c r="B242" s="684"/>
      <c r="C242" s="685"/>
      <c r="D242" s="685"/>
      <c r="E242" s="685"/>
      <c r="F242" s="685"/>
      <c r="G242" s="686"/>
      <c r="H242" s="684"/>
      <c r="I242" s="686"/>
      <c r="J242" s="689"/>
      <c r="K242" s="689"/>
      <c r="L242" s="682"/>
    </row>
    <row r="243" spans="1:12" ht="18" customHeight="1" x14ac:dyDescent="0.55000000000000004">
      <c r="A243" s="755"/>
      <c r="B243" s="691"/>
      <c r="C243" s="692"/>
      <c r="D243" s="692"/>
      <c r="E243" s="692"/>
      <c r="F243" s="692"/>
      <c r="G243" s="693"/>
      <c r="H243" s="691"/>
      <c r="I243" s="693"/>
      <c r="J243" s="696"/>
      <c r="K243" s="696"/>
      <c r="L243" s="682"/>
    </row>
    <row r="244" spans="1:12" ht="18" customHeight="1" x14ac:dyDescent="0.55000000000000004">
      <c r="A244" s="755"/>
      <c r="B244" s="676" t="s">
        <v>314</v>
      </c>
      <c r="C244" s="677"/>
      <c r="D244" s="677"/>
      <c r="E244" s="677"/>
      <c r="F244" s="677"/>
      <c r="G244" s="678"/>
      <c r="H244" s="676" t="s">
        <v>315</v>
      </c>
      <c r="I244" s="678"/>
      <c r="J244" s="681" t="s">
        <v>230</v>
      </c>
      <c r="K244" s="681" t="s">
        <v>230</v>
      </c>
      <c r="L244" s="682" t="s">
        <v>230</v>
      </c>
    </row>
    <row r="245" spans="1:12" ht="18" customHeight="1" x14ac:dyDescent="0.55000000000000004">
      <c r="A245" s="755"/>
      <c r="B245" s="684"/>
      <c r="C245" s="685"/>
      <c r="D245" s="685"/>
      <c r="E245" s="685"/>
      <c r="F245" s="685"/>
      <c r="G245" s="686"/>
      <c r="H245" s="684"/>
      <c r="I245" s="686"/>
      <c r="J245" s="689"/>
      <c r="K245" s="689"/>
      <c r="L245" s="682"/>
    </row>
    <row r="246" spans="1:12" ht="18" customHeight="1" x14ac:dyDescent="0.55000000000000004">
      <c r="A246" s="755"/>
      <c r="B246" s="684"/>
      <c r="C246" s="685"/>
      <c r="D246" s="685"/>
      <c r="E246" s="685"/>
      <c r="F246" s="685"/>
      <c r="G246" s="686"/>
      <c r="H246" s="684"/>
      <c r="I246" s="686"/>
      <c r="J246" s="689"/>
      <c r="K246" s="689"/>
      <c r="L246" s="682"/>
    </row>
    <row r="247" spans="1:12" ht="18" hidden="1" customHeight="1" x14ac:dyDescent="0.55000000000000004">
      <c r="A247" s="755"/>
      <c r="B247" s="684"/>
      <c r="C247" s="685"/>
      <c r="D247" s="685"/>
      <c r="E247" s="685"/>
      <c r="F247" s="685"/>
      <c r="G247" s="686"/>
      <c r="H247" s="684"/>
      <c r="I247" s="686"/>
      <c r="J247" s="689"/>
      <c r="K247" s="689"/>
      <c r="L247" s="682"/>
    </row>
    <row r="248" spans="1:12" ht="18" customHeight="1" x14ac:dyDescent="0.55000000000000004">
      <c r="A248" s="755"/>
      <c r="B248" s="691"/>
      <c r="C248" s="692"/>
      <c r="D248" s="692"/>
      <c r="E248" s="692"/>
      <c r="F248" s="692"/>
      <c r="G248" s="693"/>
      <c r="H248" s="691"/>
      <c r="I248" s="693"/>
      <c r="J248" s="696"/>
      <c r="K248" s="696"/>
      <c r="L248" s="682"/>
    </row>
    <row r="249" spans="1:12" ht="18" customHeight="1" x14ac:dyDescent="0.55000000000000004">
      <c r="A249" s="755"/>
      <c r="B249" s="684" t="s">
        <v>316</v>
      </c>
      <c r="C249" s="685"/>
      <c r="D249" s="685"/>
      <c r="E249" s="685"/>
      <c r="F249" s="685"/>
      <c r="G249" s="686"/>
      <c r="H249" s="684" t="s">
        <v>317</v>
      </c>
      <c r="I249" s="686"/>
      <c r="J249" s="689" t="s">
        <v>230</v>
      </c>
      <c r="K249" s="689" t="s">
        <v>230</v>
      </c>
      <c r="L249" s="696" t="s">
        <v>230</v>
      </c>
    </row>
    <row r="250" spans="1:12" ht="18" customHeight="1" x14ac:dyDescent="0.55000000000000004">
      <c r="A250" s="755"/>
      <c r="B250" s="684"/>
      <c r="C250" s="685"/>
      <c r="D250" s="685"/>
      <c r="E250" s="685"/>
      <c r="F250" s="685"/>
      <c r="G250" s="686"/>
      <c r="H250" s="684"/>
      <c r="I250" s="686"/>
      <c r="J250" s="689"/>
      <c r="K250" s="689"/>
      <c r="L250" s="682"/>
    </row>
    <row r="251" spans="1:12" ht="18" customHeight="1" x14ac:dyDescent="0.55000000000000004">
      <c r="A251" s="755"/>
      <c r="B251" s="684"/>
      <c r="C251" s="685"/>
      <c r="D251" s="685"/>
      <c r="E251" s="685"/>
      <c r="F251" s="685"/>
      <c r="G251" s="686"/>
      <c r="H251" s="684"/>
      <c r="I251" s="686"/>
      <c r="J251" s="689"/>
      <c r="K251" s="689"/>
      <c r="L251" s="682"/>
    </row>
    <row r="252" spans="1:12" ht="18" customHeight="1" x14ac:dyDescent="0.55000000000000004">
      <c r="A252" s="756"/>
      <c r="B252" s="691"/>
      <c r="C252" s="692"/>
      <c r="D252" s="692"/>
      <c r="E252" s="692"/>
      <c r="F252" s="692"/>
      <c r="G252" s="693"/>
      <c r="H252" s="691"/>
      <c r="I252" s="693"/>
      <c r="J252" s="696"/>
      <c r="K252" s="696"/>
      <c r="L252" s="682"/>
    </row>
    <row r="253" spans="1:12" ht="18" customHeight="1" x14ac:dyDescent="0.55000000000000004">
      <c r="A253" s="683" t="s">
        <v>318</v>
      </c>
      <c r="B253" s="684" t="s">
        <v>319</v>
      </c>
      <c r="C253" s="685"/>
      <c r="D253" s="685"/>
      <c r="E253" s="685"/>
      <c r="F253" s="685"/>
      <c r="G253" s="686"/>
      <c r="H253" s="684" t="s">
        <v>320</v>
      </c>
      <c r="I253" s="686"/>
      <c r="J253" s="689" t="s">
        <v>230</v>
      </c>
      <c r="K253" s="689" t="s">
        <v>230</v>
      </c>
      <c r="L253" s="696" t="s">
        <v>230</v>
      </c>
    </row>
    <row r="254" spans="1:12" ht="18" customHeight="1" x14ac:dyDescent="0.55000000000000004">
      <c r="A254" s="755"/>
      <c r="B254" s="684"/>
      <c r="C254" s="685"/>
      <c r="D254" s="685"/>
      <c r="E254" s="685"/>
      <c r="F254" s="685"/>
      <c r="G254" s="686"/>
      <c r="H254" s="684"/>
      <c r="I254" s="686"/>
      <c r="J254" s="689"/>
      <c r="K254" s="689"/>
      <c r="L254" s="682"/>
    </row>
    <row r="255" spans="1:12" ht="18" customHeight="1" x14ac:dyDescent="0.55000000000000004">
      <c r="A255" s="755"/>
      <c r="B255" s="684"/>
      <c r="C255" s="685"/>
      <c r="D255" s="685"/>
      <c r="E255" s="685"/>
      <c r="F255" s="685"/>
      <c r="G255" s="686"/>
      <c r="H255" s="684"/>
      <c r="I255" s="686"/>
      <c r="J255" s="689"/>
      <c r="K255" s="689"/>
      <c r="L255" s="682"/>
    </row>
    <row r="256" spans="1:12" ht="18" customHeight="1" x14ac:dyDescent="0.55000000000000004">
      <c r="A256" s="755"/>
      <c r="B256" s="684"/>
      <c r="C256" s="685"/>
      <c r="D256" s="685"/>
      <c r="E256" s="685"/>
      <c r="F256" s="685"/>
      <c r="G256" s="686"/>
      <c r="H256" s="684"/>
      <c r="I256" s="686"/>
      <c r="J256" s="689"/>
      <c r="K256" s="689"/>
      <c r="L256" s="682"/>
    </row>
    <row r="257" spans="1:12" ht="18" customHeight="1" x14ac:dyDescent="0.55000000000000004">
      <c r="A257" s="755"/>
      <c r="B257" s="684"/>
      <c r="C257" s="685"/>
      <c r="D257" s="685"/>
      <c r="E257" s="685"/>
      <c r="F257" s="685"/>
      <c r="G257" s="686"/>
      <c r="H257" s="684"/>
      <c r="I257" s="686"/>
      <c r="J257" s="689"/>
      <c r="K257" s="689"/>
      <c r="L257" s="681"/>
    </row>
    <row r="258" spans="1:12" ht="18" customHeight="1" x14ac:dyDescent="0.55000000000000004">
      <c r="A258" s="755"/>
      <c r="B258" s="701" t="s">
        <v>321</v>
      </c>
      <c r="C258" s="702"/>
      <c r="D258" s="702"/>
      <c r="E258" s="702"/>
      <c r="F258" s="702"/>
      <c r="G258" s="703"/>
      <c r="H258" s="701" t="s">
        <v>322</v>
      </c>
      <c r="I258" s="703"/>
      <c r="J258" s="704" t="s">
        <v>230</v>
      </c>
      <c r="K258" s="704" t="s">
        <v>230</v>
      </c>
      <c r="L258" s="705" t="s">
        <v>230</v>
      </c>
    </row>
    <row r="259" spans="1:12" ht="18" customHeight="1" x14ac:dyDescent="0.55000000000000004">
      <c r="A259" s="755"/>
      <c r="B259" s="684"/>
      <c r="C259" s="685"/>
      <c r="D259" s="685"/>
      <c r="E259" s="685"/>
      <c r="F259" s="685"/>
      <c r="G259" s="686"/>
      <c r="H259" s="684"/>
      <c r="I259" s="686"/>
      <c r="J259" s="689"/>
      <c r="K259" s="689"/>
      <c r="L259" s="682"/>
    </row>
    <row r="260" spans="1:12" ht="18" customHeight="1" x14ac:dyDescent="0.55000000000000004">
      <c r="A260" s="755"/>
      <c r="B260" s="684"/>
      <c r="C260" s="685"/>
      <c r="D260" s="685"/>
      <c r="E260" s="685"/>
      <c r="F260" s="685"/>
      <c r="G260" s="686"/>
      <c r="H260" s="684"/>
      <c r="I260" s="686"/>
      <c r="J260" s="689"/>
      <c r="K260" s="689"/>
      <c r="L260" s="682"/>
    </row>
    <row r="261" spans="1:12" ht="18" hidden="1" customHeight="1" x14ac:dyDescent="0.55000000000000004">
      <c r="A261" s="755"/>
      <c r="B261" s="684"/>
      <c r="C261" s="685"/>
      <c r="D261" s="685"/>
      <c r="E261" s="685"/>
      <c r="F261" s="685"/>
      <c r="G261" s="686"/>
      <c r="H261" s="684"/>
      <c r="I261" s="686"/>
      <c r="J261" s="689"/>
      <c r="K261" s="689"/>
      <c r="L261" s="682"/>
    </row>
    <row r="262" spans="1:12" ht="18" customHeight="1" x14ac:dyDescent="0.55000000000000004">
      <c r="A262" s="755"/>
      <c r="B262" s="691"/>
      <c r="C262" s="692"/>
      <c r="D262" s="692"/>
      <c r="E262" s="692"/>
      <c r="F262" s="692"/>
      <c r="G262" s="693"/>
      <c r="H262" s="691"/>
      <c r="I262" s="693"/>
      <c r="J262" s="696"/>
      <c r="K262" s="696"/>
      <c r="L262" s="682"/>
    </row>
    <row r="263" spans="1:12" ht="18" customHeight="1" x14ac:dyDescent="0.55000000000000004">
      <c r="A263" s="755"/>
      <c r="B263" s="676" t="s">
        <v>323</v>
      </c>
      <c r="C263" s="677"/>
      <c r="D263" s="677"/>
      <c r="E263" s="677"/>
      <c r="F263" s="677"/>
      <c r="G263" s="678"/>
      <c r="H263" s="676" t="s">
        <v>324</v>
      </c>
      <c r="I263" s="678"/>
      <c r="J263" s="681" t="s">
        <v>230</v>
      </c>
      <c r="K263" s="681" t="s">
        <v>230</v>
      </c>
      <c r="L263" s="682" t="s">
        <v>230</v>
      </c>
    </row>
    <row r="264" spans="1:12" ht="18" customHeight="1" x14ac:dyDescent="0.55000000000000004">
      <c r="A264" s="755"/>
      <c r="B264" s="684"/>
      <c r="C264" s="685"/>
      <c r="D264" s="685"/>
      <c r="E264" s="685"/>
      <c r="F264" s="685"/>
      <c r="G264" s="686"/>
      <c r="H264" s="684"/>
      <c r="I264" s="686"/>
      <c r="J264" s="689"/>
      <c r="K264" s="689"/>
      <c r="L264" s="682"/>
    </row>
    <row r="265" spans="1:12" ht="18" customHeight="1" x14ac:dyDescent="0.55000000000000004">
      <c r="A265" s="755"/>
      <c r="B265" s="684"/>
      <c r="C265" s="685"/>
      <c r="D265" s="685"/>
      <c r="E265" s="685"/>
      <c r="F265" s="685"/>
      <c r="G265" s="686"/>
      <c r="H265" s="684"/>
      <c r="I265" s="686"/>
      <c r="J265" s="689"/>
      <c r="K265" s="689"/>
      <c r="L265" s="682"/>
    </row>
    <row r="266" spans="1:12" ht="18" customHeight="1" x14ac:dyDescent="0.55000000000000004">
      <c r="A266" s="755"/>
      <c r="B266" s="684"/>
      <c r="C266" s="685"/>
      <c r="D266" s="685"/>
      <c r="E266" s="685"/>
      <c r="F266" s="685"/>
      <c r="G266" s="686"/>
      <c r="H266" s="684"/>
      <c r="I266" s="686"/>
      <c r="J266" s="689"/>
      <c r="K266" s="689"/>
      <c r="L266" s="682"/>
    </row>
    <row r="267" spans="1:12" ht="18" customHeight="1" x14ac:dyDescent="0.55000000000000004">
      <c r="A267" s="755"/>
      <c r="B267" s="691"/>
      <c r="C267" s="692"/>
      <c r="D267" s="692"/>
      <c r="E267" s="692"/>
      <c r="F267" s="692"/>
      <c r="G267" s="693"/>
      <c r="H267" s="691"/>
      <c r="I267" s="693"/>
      <c r="J267" s="696"/>
      <c r="K267" s="696"/>
      <c r="L267" s="682"/>
    </row>
    <row r="268" spans="1:12" ht="18" customHeight="1" x14ac:dyDescent="0.55000000000000004">
      <c r="A268" s="755"/>
      <c r="B268" s="676" t="s">
        <v>325</v>
      </c>
      <c r="C268" s="677"/>
      <c r="D268" s="677"/>
      <c r="E268" s="677"/>
      <c r="F268" s="677"/>
      <c r="G268" s="678"/>
      <c r="H268" s="676" t="s">
        <v>326</v>
      </c>
      <c r="I268" s="678"/>
      <c r="J268" s="681" t="s">
        <v>230</v>
      </c>
      <c r="K268" s="681" t="s">
        <v>230</v>
      </c>
      <c r="L268" s="682" t="s">
        <v>230</v>
      </c>
    </row>
    <row r="269" spans="1:12" ht="18" customHeight="1" x14ac:dyDescent="0.55000000000000004">
      <c r="A269" s="755"/>
      <c r="B269" s="684"/>
      <c r="C269" s="685"/>
      <c r="D269" s="685"/>
      <c r="E269" s="685"/>
      <c r="F269" s="685"/>
      <c r="G269" s="686"/>
      <c r="H269" s="684"/>
      <c r="I269" s="686"/>
      <c r="J269" s="689"/>
      <c r="K269" s="689"/>
      <c r="L269" s="682"/>
    </row>
    <row r="270" spans="1:12" ht="18" customHeight="1" x14ac:dyDescent="0.55000000000000004">
      <c r="A270" s="755"/>
      <c r="B270" s="684"/>
      <c r="C270" s="685"/>
      <c r="D270" s="685"/>
      <c r="E270" s="685"/>
      <c r="F270" s="685"/>
      <c r="G270" s="686"/>
      <c r="H270" s="684"/>
      <c r="I270" s="686"/>
      <c r="J270" s="689"/>
      <c r="K270" s="689"/>
      <c r="L270" s="682"/>
    </row>
    <row r="271" spans="1:12" ht="18" customHeight="1" x14ac:dyDescent="0.55000000000000004">
      <c r="A271" s="755"/>
      <c r="B271" s="697"/>
      <c r="C271" s="698"/>
      <c r="D271" s="698"/>
      <c r="E271" s="698"/>
      <c r="F271" s="698"/>
      <c r="G271" s="699"/>
      <c r="H271" s="697"/>
      <c r="I271" s="699"/>
      <c r="J271" s="700"/>
      <c r="K271" s="700"/>
      <c r="L271" s="681"/>
    </row>
    <row r="272" spans="1:12" ht="18" customHeight="1" x14ac:dyDescent="0.55000000000000004">
      <c r="A272" s="755"/>
      <c r="B272" s="701" t="s">
        <v>327</v>
      </c>
      <c r="C272" s="702"/>
      <c r="D272" s="702"/>
      <c r="E272" s="702"/>
      <c r="F272" s="702"/>
      <c r="G272" s="703"/>
      <c r="H272" s="701" t="s">
        <v>328</v>
      </c>
      <c r="I272" s="703"/>
      <c r="J272" s="704" t="s">
        <v>230</v>
      </c>
      <c r="K272" s="704" t="s">
        <v>230</v>
      </c>
      <c r="L272" s="705" t="s">
        <v>230</v>
      </c>
    </row>
    <row r="273" spans="1:12" ht="18" customHeight="1" x14ac:dyDescent="0.55000000000000004">
      <c r="A273" s="755"/>
      <c r="B273" s="684"/>
      <c r="C273" s="685"/>
      <c r="D273" s="685"/>
      <c r="E273" s="685"/>
      <c r="F273" s="685"/>
      <c r="G273" s="686"/>
      <c r="H273" s="684"/>
      <c r="I273" s="686"/>
      <c r="J273" s="689"/>
      <c r="K273" s="689"/>
      <c r="L273" s="682"/>
    </row>
    <row r="274" spans="1:12" ht="18" customHeight="1" x14ac:dyDescent="0.55000000000000004">
      <c r="A274" s="755"/>
      <c r="B274" s="684"/>
      <c r="C274" s="685"/>
      <c r="D274" s="685"/>
      <c r="E274" s="685"/>
      <c r="F274" s="685"/>
      <c r="G274" s="686"/>
      <c r="H274" s="684"/>
      <c r="I274" s="686"/>
      <c r="J274" s="689"/>
      <c r="K274" s="689"/>
      <c r="L274" s="682"/>
    </row>
    <row r="275" spans="1:12" ht="18" customHeight="1" x14ac:dyDescent="0.55000000000000004">
      <c r="A275" s="755"/>
      <c r="B275" s="684"/>
      <c r="C275" s="685"/>
      <c r="D275" s="685"/>
      <c r="E275" s="685"/>
      <c r="F275" s="685"/>
      <c r="G275" s="686"/>
      <c r="H275" s="684"/>
      <c r="I275" s="686"/>
      <c r="J275" s="689"/>
      <c r="K275" s="689"/>
      <c r="L275" s="682"/>
    </row>
    <row r="276" spans="1:12" ht="18" customHeight="1" x14ac:dyDescent="0.55000000000000004">
      <c r="A276" s="755"/>
      <c r="B276" s="691"/>
      <c r="C276" s="692"/>
      <c r="D276" s="692"/>
      <c r="E276" s="692"/>
      <c r="F276" s="692"/>
      <c r="G276" s="693"/>
      <c r="H276" s="691"/>
      <c r="I276" s="693"/>
      <c r="J276" s="696"/>
      <c r="K276" s="696"/>
      <c r="L276" s="682"/>
    </row>
    <row r="277" spans="1:12" ht="18" customHeight="1" x14ac:dyDescent="0.55000000000000004">
      <c r="A277" s="755"/>
      <c r="B277" s="676" t="s">
        <v>329</v>
      </c>
      <c r="C277" s="677"/>
      <c r="D277" s="677"/>
      <c r="E277" s="677"/>
      <c r="F277" s="677"/>
      <c r="G277" s="678"/>
      <c r="H277" s="676" t="s">
        <v>330</v>
      </c>
      <c r="I277" s="678"/>
      <c r="J277" s="681" t="s">
        <v>230</v>
      </c>
      <c r="K277" s="681" t="s">
        <v>230</v>
      </c>
      <c r="L277" s="682" t="s">
        <v>230</v>
      </c>
    </row>
    <row r="278" spans="1:12" ht="18" customHeight="1" x14ac:dyDescent="0.55000000000000004">
      <c r="A278" s="755"/>
      <c r="B278" s="684"/>
      <c r="C278" s="685"/>
      <c r="D278" s="685"/>
      <c r="E278" s="685"/>
      <c r="F278" s="685"/>
      <c r="G278" s="686"/>
      <c r="H278" s="684"/>
      <c r="I278" s="686"/>
      <c r="J278" s="689"/>
      <c r="K278" s="689"/>
      <c r="L278" s="682"/>
    </row>
    <row r="279" spans="1:12" ht="18" customHeight="1" x14ac:dyDescent="0.55000000000000004">
      <c r="A279" s="755"/>
      <c r="B279" s="684"/>
      <c r="C279" s="685"/>
      <c r="D279" s="685"/>
      <c r="E279" s="685"/>
      <c r="F279" s="685"/>
      <c r="G279" s="686"/>
      <c r="H279" s="684"/>
      <c r="I279" s="686"/>
      <c r="J279" s="689"/>
      <c r="K279" s="689"/>
      <c r="L279" s="682"/>
    </row>
    <row r="280" spans="1:12" ht="18" customHeight="1" x14ac:dyDescent="0.55000000000000004">
      <c r="A280" s="755"/>
      <c r="B280" s="684"/>
      <c r="C280" s="685"/>
      <c r="D280" s="685"/>
      <c r="E280" s="685"/>
      <c r="F280" s="685"/>
      <c r="G280" s="686"/>
      <c r="H280" s="684"/>
      <c r="I280" s="686"/>
      <c r="J280" s="689"/>
      <c r="K280" s="689"/>
      <c r="L280" s="682"/>
    </row>
    <row r="281" spans="1:12" ht="18" customHeight="1" x14ac:dyDescent="0.55000000000000004">
      <c r="A281" s="755"/>
      <c r="B281" s="684"/>
      <c r="C281" s="685"/>
      <c r="D281" s="685"/>
      <c r="E281" s="685"/>
      <c r="F281" s="685"/>
      <c r="G281" s="686"/>
      <c r="H281" s="684"/>
      <c r="I281" s="686"/>
      <c r="J281" s="689"/>
      <c r="K281" s="689"/>
      <c r="L281" s="682"/>
    </row>
    <row r="282" spans="1:12" ht="18" customHeight="1" x14ac:dyDescent="0.55000000000000004">
      <c r="A282" s="755"/>
      <c r="B282" s="684"/>
      <c r="C282" s="685"/>
      <c r="D282" s="685"/>
      <c r="E282" s="685"/>
      <c r="F282" s="685"/>
      <c r="G282" s="686"/>
      <c r="H282" s="684"/>
      <c r="I282" s="686"/>
      <c r="J282" s="689"/>
      <c r="K282" s="689"/>
      <c r="L282" s="682"/>
    </row>
    <row r="283" spans="1:12" ht="18" customHeight="1" x14ac:dyDescent="0.55000000000000004">
      <c r="A283" s="755"/>
      <c r="B283" s="691"/>
      <c r="C283" s="692"/>
      <c r="D283" s="692"/>
      <c r="E283" s="692"/>
      <c r="F283" s="692"/>
      <c r="G283" s="693"/>
      <c r="H283" s="691"/>
      <c r="I283" s="693"/>
      <c r="J283" s="696"/>
      <c r="K283" s="696"/>
      <c r="L283" s="682"/>
    </row>
    <row r="284" spans="1:12" ht="18" customHeight="1" x14ac:dyDescent="0.55000000000000004">
      <c r="A284" s="755"/>
      <c r="B284" s="676" t="s">
        <v>331</v>
      </c>
      <c r="C284" s="677"/>
      <c r="D284" s="677"/>
      <c r="E284" s="677"/>
      <c r="F284" s="677"/>
      <c r="G284" s="678"/>
      <c r="H284" s="676" t="s">
        <v>332</v>
      </c>
      <c r="I284" s="678"/>
      <c r="J284" s="681" t="s">
        <v>230</v>
      </c>
      <c r="K284" s="681" t="s">
        <v>230</v>
      </c>
      <c r="L284" s="682" t="s">
        <v>230</v>
      </c>
    </row>
    <row r="285" spans="1:12" ht="18" customHeight="1" x14ac:dyDescent="0.55000000000000004">
      <c r="A285" s="755"/>
      <c r="B285" s="684"/>
      <c r="C285" s="685"/>
      <c r="D285" s="685"/>
      <c r="E285" s="685"/>
      <c r="F285" s="685"/>
      <c r="G285" s="686"/>
      <c r="H285" s="684"/>
      <c r="I285" s="686"/>
      <c r="J285" s="689"/>
      <c r="K285" s="689"/>
      <c r="L285" s="682"/>
    </row>
    <row r="286" spans="1:12" ht="18" customHeight="1" x14ac:dyDescent="0.55000000000000004">
      <c r="A286" s="755"/>
      <c r="B286" s="684"/>
      <c r="C286" s="685"/>
      <c r="D286" s="685"/>
      <c r="E286" s="685"/>
      <c r="F286" s="685"/>
      <c r="G286" s="686"/>
      <c r="H286" s="684"/>
      <c r="I286" s="686"/>
      <c r="J286" s="689"/>
      <c r="K286" s="689"/>
      <c r="L286" s="682"/>
    </row>
    <row r="287" spans="1:12" ht="18" customHeight="1" x14ac:dyDescent="0.55000000000000004">
      <c r="A287" s="756"/>
      <c r="B287" s="691"/>
      <c r="C287" s="692"/>
      <c r="D287" s="692"/>
      <c r="E287" s="692"/>
      <c r="F287" s="692"/>
      <c r="G287" s="693"/>
      <c r="H287" s="691"/>
      <c r="I287" s="693"/>
      <c r="J287" s="696"/>
      <c r="K287" s="696"/>
      <c r="L287" s="682"/>
    </row>
    <row r="288" spans="1:12" ht="18" customHeight="1" x14ac:dyDescent="0.55000000000000004">
      <c r="A288" s="675" t="s">
        <v>284</v>
      </c>
      <c r="B288" s="676" t="s">
        <v>333</v>
      </c>
      <c r="C288" s="677"/>
      <c r="D288" s="677"/>
      <c r="E288" s="677"/>
      <c r="F288" s="677"/>
      <c r="G288" s="678"/>
      <c r="H288" s="676" t="s">
        <v>334</v>
      </c>
      <c r="I288" s="678"/>
      <c r="J288" s="681" t="s">
        <v>230</v>
      </c>
      <c r="K288" s="681" t="s">
        <v>230</v>
      </c>
      <c r="L288" s="682" t="s">
        <v>230</v>
      </c>
    </row>
    <row r="289" spans="1:12" ht="18" customHeight="1" x14ac:dyDescent="0.55000000000000004">
      <c r="A289" s="755"/>
      <c r="B289" s="684"/>
      <c r="C289" s="685"/>
      <c r="D289" s="685"/>
      <c r="E289" s="685"/>
      <c r="F289" s="685"/>
      <c r="G289" s="686"/>
      <c r="H289" s="684"/>
      <c r="I289" s="686"/>
      <c r="J289" s="689"/>
      <c r="K289" s="689"/>
      <c r="L289" s="682"/>
    </row>
    <row r="290" spans="1:12" ht="18" customHeight="1" x14ac:dyDescent="0.55000000000000004">
      <c r="A290" s="755"/>
      <c r="B290" s="684"/>
      <c r="C290" s="685"/>
      <c r="D290" s="685"/>
      <c r="E290" s="685"/>
      <c r="F290" s="685"/>
      <c r="G290" s="686"/>
      <c r="H290" s="684"/>
      <c r="I290" s="686"/>
      <c r="J290" s="689"/>
      <c r="K290" s="689"/>
      <c r="L290" s="682"/>
    </row>
    <row r="291" spans="1:12" ht="18" hidden="1" customHeight="1" x14ac:dyDescent="0.55000000000000004">
      <c r="A291" s="755"/>
      <c r="B291" s="684"/>
      <c r="C291" s="685"/>
      <c r="D291" s="685"/>
      <c r="E291" s="685"/>
      <c r="F291" s="685"/>
      <c r="G291" s="686"/>
      <c r="H291" s="684"/>
      <c r="I291" s="686"/>
      <c r="J291" s="689"/>
      <c r="K291" s="689"/>
      <c r="L291" s="682"/>
    </row>
    <row r="292" spans="1:12" ht="18" customHeight="1" x14ac:dyDescent="0.55000000000000004">
      <c r="A292" s="755"/>
      <c r="B292" s="676" t="s">
        <v>335</v>
      </c>
      <c r="C292" s="677"/>
      <c r="D292" s="677"/>
      <c r="E292" s="677"/>
      <c r="F292" s="677"/>
      <c r="G292" s="678"/>
      <c r="H292" s="676" t="s">
        <v>336</v>
      </c>
      <c r="I292" s="678"/>
      <c r="J292" s="681" t="s">
        <v>230</v>
      </c>
      <c r="K292" s="681" t="s">
        <v>230</v>
      </c>
      <c r="L292" s="682" t="s">
        <v>230</v>
      </c>
    </row>
    <row r="293" spans="1:12" ht="18" customHeight="1" x14ac:dyDescent="0.55000000000000004">
      <c r="A293" s="755"/>
      <c r="B293" s="684"/>
      <c r="C293" s="685"/>
      <c r="D293" s="685"/>
      <c r="E293" s="685"/>
      <c r="F293" s="685"/>
      <c r="G293" s="686"/>
      <c r="H293" s="684"/>
      <c r="I293" s="686"/>
      <c r="J293" s="689"/>
      <c r="K293" s="689"/>
      <c r="L293" s="682"/>
    </row>
    <row r="294" spans="1:12" ht="18" customHeight="1" x14ac:dyDescent="0.55000000000000004">
      <c r="A294" s="755"/>
      <c r="B294" s="684"/>
      <c r="C294" s="685"/>
      <c r="D294" s="685"/>
      <c r="E294" s="685"/>
      <c r="F294" s="685"/>
      <c r="G294" s="686"/>
      <c r="H294" s="684"/>
      <c r="I294" s="686"/>
      <c r="J294" s="689"/>
      <c r="K294" s="689"/>
      <c r="L294" s="682"/>
    </row>
    <row r="295" spans="1:12" ht="18" customHeight="1" x14ac:dyDescent="0.55000000000000004">
      <c r="A295" s="755"/>
      <c r="B295" s="684"/>
      <c r="C295" s="685"/>
      <c r="D295" s="685"/>
      <c r="E295" s="685"/>
      <c r="F295" s="685"/>
      <c r="G295" s="686"/>
      <c r="H295" s="684"/>
      <c r="I295" s="686"/>
      <c r="J295" s="689"/>
      <c r="K295" s="689"/>
      <c r="L295" s="681"/>
    </row>
    <row r="296" spans="1:12" ht="18" customHeight="1" x14ac:dyDescent="0.55000000000000004">
      <c r="A296" s="755"/>
      <c r="B296" s="701" t="s">
        <v>337</v>
      </c>
      <c r="C296" s="702"/>
      <c r="D296" s="702"/>
      <c r="E296" s="702"/>
      <c r="F296" s="702"/>
      <c r="G296" s="703"/>
      <c r="H296" s="701" t="s">
        <v>338</v>
      </c>
      <c r="I296" s="703"/>
      <c r="J296" s="704" t="s">
        <v>230</v>
      </c>
      <c r="K296" s="704" t="s">
        <v>230</v>
      </c>
      <c r="L296" s="705" t="s">
        <v>230</v>
      </c>
    </row>
    <row r="297" spans="1:12" ht="18" customHeight="1" x14ac:dyDescent="0.55000000000000004">
      <c r="A297" s="755"/>
      <c r="B297" s="684"/>
      <c r="C297" s="685"/>
      <c r="D297" s="685"/>
      <c r="E297" s="685"/>
      <c r="F297" s="685"/>
      <c r="G297" s="686"/>
      <c r="H297" s="684"/>
      <c r="I297" s="686"/>
      <c r="J297" s="689"/>
      <c r="K297" s="689"/>
      <c r="L297" s="682"/>
    </row>
    <row r="298" spans="1:12" ht="18" customHeight="1" x14ac:dyDescent="0.55000000000000004">
      <c r="A298" s="755"/>
      <c r="B298" s="684"/>
      <c r="C298" s="685"/>
      <c r="D298" s="685"/>
      <c r="E298" s="685"/>
      <c r="F298" s="685"/>
      <c r="G298" s="686"/>
      <c r="H298" s="684"/>
      <c r="I298" s="686"/>
      <c r="J298" s="689"/>
      <c r="K298" s="689"/>
      <c r="L298" s="682"/>
    </row>
    <row r="299" spans="1:12" ht="18" customHeight="1" x14ac:dyDescent="0.55000000000000004">
      <c r="A299" s="755"/>
      <c r="B299" s="676" t="s">
        <v>339</v>
      </c>
      <c r="C299" s="677"/>
      <c r="D299" s="677"/>
      <c r="E299" s="677"/>
      <c r="F299" s="677"/>
      <c r="G299" s="678"/>
      <c r="H299" s="676" t="s">
        <v>340</v>
      </c>
      <c r="I299" s="678"/>
      <c r="J299" s="681" t="s">
        <v>230</v>
      </c>
      <c r="K299" s="681" t="s">
        <v>230</v>
      </c>
      <c r="L299" s="682" t="s">
        <v>230</v>
      </c>
    </row>
    <row r="300" spans="1:12" ht="18" customHeight="1" x14ac:dyDescent="0.55000000000000004">
      <c r="A300" s="755"/>
      <c r="B300" s="684"/>
      <c r="C300" s="685"/>
      <c r="D300" s="685"/>
      <c r="E300" s="685"/>
      <c r="F300" s="685"/>
      <c r="G300" s="686"/>
      <c r="H300" s="684"/>
      <c r="I300" s="686"/>
      <c r="J300" s="689"/>
      <c r="K300" s="689"/>
      <c r="L300" s="682"/>
    </row>
    <row r="301" spans="1:12" ht="18" customHeight="1" x14ac:dyDescent="0.55000000000000004">
      <c r="A301" s="755"/>
      <c r="B301" s="684"/>
      <c r="C301" s="685"/>
      <c r="D301" s="685"/>
      <c r="E301" s="685"/>
      <c r="F301" s="685"/>
      <c r="G301" s="686"/>
      <c r="H301" s="684"/>
      <c r="I301" s="686"/>
      <c r="J301" s="689"/>
      <c r="K301" s="689"/>
      <c r="L301" s="682"/>
    </row>
    <row r="302" spans="1:12" ht="18" customHeight="1" x14ac:dyDescent="0.55000000000000004">
      <c r="A302" s="755"/>
      <c r="B302" s="684"/>
      <c r="C302" s="685"/>
      <c r="D302" s="685"/>
      <c r="E302" s="685"/>
      <c r="F302" s="685"/>
      <c r="G302" s="686"/>
      <c r="H302" s="684"/>
      <c r="I302" s="686"/>
      <c r="J302" s="689"/>
      <c r="K302" s="689"/>
      <c r="L302" s="681"/>
    </row>
    <row r="303" spans="1:12" ht="18" customHeight="1" x14ac:dyDescent="0.55000000000000004">
      <c r="A303" s="755"/>
      <c r="B303" s="701" t="s">
        <v>341</v>
      </c>
      <c r="C303" s="702"/>
      <c r="D303" s="702"/>
      <c r="E303" s="702"/>
      <c r="F303" s="702"/>
      <c r="G303" s="703"/>
      <c r="H303" s="701" t="s">
        <v>342</v>
      </c>
      <c r="I303" s="703"/>
      <c r="J303" s="704" t="s">
        <v>230</v>
      </c>
      <c r="K303" s="704" t="s">
        <v>230</v>
      </c>
      <c r="L303" s="705" t="s">
        <v>230</v>
      </c>
    </row>
    <row r="304" spans="1:12" ht="18" customHeight="1" x14ac:dyDescent="0.55000000000000004">
      <c r="A304" s="755"/>
      <c r="B304" s="684"/>
      <c r="C304" s="685"/>
      <c r="D304" s="685"/>
      <c r="E304" s="685"/>
      <c r="F304" s="685"/>
      <c r="G304" s="686"/>
      <c r="H304" s="684"/>
      <c r="I304" s="686"/>
      <c r="J304" s="689"/>
      <c r="K304" s="689"/>
      <c r="L304" s="682"/>
    </row>
    <row r="305" spans="1:12" ht="18" customHeight="1" x14ac:dyDescent="0.55000000000000004">
      <c r="A305" s="755"/>
      <c r="B305" s="684"/>
      <c r="C305" s="685"/>
      <c r="D305" s="685"/>
      <c r="E305" s="685"/>
      <c r="F305" s="685"/>
      <c r="G305" s="686"/>
      <c r="H305" s="684"/>
      <c r="I305" s="686"/>
      <c r="J305" s="689"/>
      <c r="K305" s="689"/>
      <c r="L305" s="736"/>
    </row>
    <row r="306" spans="1:12" ht="18" customHeight="1" x14ac:dyDescent="0.55000000000000004">
      <c r="A306" s="755"/>
      <c r="B306" s="701" t="s">
        <v>343</v>
      </c>
      <c r="C306" s="702"/>
      <c r="D306" s="702"/>
      <c r="E306" s="702"/>
      <c r="F306" s="702"/>
      <c r="G306" s="703"/>
      <c r="H306" s="701" t="s">
        <v>344</v>
      </c>
      <c r="I306" s="703"/>
      <c r="J306" s="704" t="s">
        <v>230</v>
      </c>
      <c r="K306" s="704" t="s">
        <v>230</v>
      </c>
      <c r="L306" s="696" t="s">
        <v>230</v>
      </c>
    </row>
    <row r="307" spans="1:12" ht="18" customHeight="1" x14ac:dyDescent="0.55000000000000004">
      <c r="A307" s="755"/>
      <c r="B307" s="684"/>
      <c r="C307" s="685"/>
      <c r="D307" s="685"/>
      <c r="E307" s="685"/>
      <c r="F307" s="685"/>
      <c r="G307" s="686"/>
      <c r="H307" s="684"/>
      <c r="I307" s="686"/>
      <c r="J307" s="689"/>
      <c r="K307" s="689"/>
      <c r="L307" s="682"/>
    </row>
    <row r="308" spans="1:12" ht="18" customHeight="1" x14ac:dyDescent="0.55000000000000004">
      <c r="A308" s="755"/>
      <c r="B308" s="684"/>
      <c r="C308" s="685"/>
      <c r="D308" s="685"/>
      <c r="E308" s="685"/>
      <c r="F308" s="685"/>
      <c r="G308" s="686"/>
      <c r="H308" s="684"/>
      <c r="I308" s="686"/>
      <c r="J308" s="689"/>
      <c r="K308" s="689"/>
      <c r="L308" s="682"/>
    </row>
    <row r="309" spans="1:12" ht="18" customHeight="1" x14ac:dyDescent="0.55000000000000004">
      <c r="A309" s="755"/>
      <c r="B309" s="684"/>
      <c r="C309" s="685"/>
      <c r="D309" s="685"/>
      <c r="E309" s="685"/>
      <c r="F309" s="685"/>
      <c r="G309" s="686"/>
      <c r="H309" s="684"/>
      <c r="I309" s="686"/>
      <c r="J309" s="689"/>
      <c r="K309" s="689"/>
      <c r="L309" s="682"/>
    </row>
    <row r="310" spans="1:12" ht="18" customHeight="1" x14ac:dyDescent="0.55000000000000004">
      <c r="A310" s="755"/>
      <c r="B310" s="684"/>
      <c r="C310" s="685"/>
      <c r="D310" s="685"/>
      <c r="E310" s="685"/>
      <c r="F310" s="685"/>
      <c r="G310" s="686"/>
      <c r="H310" s="684"/>
      <c r="I310" s="686"/>
      <c r="J310" s="689"/>
      <c r="K310" s="689"/>
      <c r="L310" s="682"/>
    </row>
    <row r="311" spans="1:12" ht="18" customHeight="1" x14ac:dyDescent="0.55000000000000004">
      <c r="A311" s="755"/>
      <c r="B311" s="684"/>
      <c r="C311" s="685"/>
      <c r="D311" s="685"/>
      <c r="E311" s="685"/>
      <c r="F311" s="685"/>
      <c r="G311" s="686"/>
      <c r="H311" s="684"/>
      <c r="I311" s="686"/>
      <c r="J311" s="689"/>
      <c r="K311" s="689"/>
      <c r="L311" s="682"/>
    </row>
    <row r="312" spans="1:12" ht="18" customHeight="1" x14ac:dyDescent="0.55000000000000004">
      <c r="A312" s="755"/>
      <c r="B312" s="684"/>
      <c r="C312" s="685"/>
      <c r="D312" s="685"/>
      <c r="E312" s="685"/>
      <c r="F312" s="685"/>
      <c r="G312" s="686"/>
      <c r="H312" s="684"/>
      <c r="I312" s="686"/>
      <c r="J312" s="689"/>
      <c r="K312" s="689"/>
      <c r="L312" s="682"/>
    </row>
    <row r="313" spans="1:12" ht="18" customHeight="1" x14ac:dyDescent="0.55000000000000004">
      <c r="A313" s="755"/>
      <c r="B313" s="684"/>
      <c r="C313" s="685"/>
      <c r="D313" s="685"/>
      <c r="E313" s="685"/>
      <c r="F313" s="685"/>
      <c r="G313" s="686"/>
      <c r="H313" s="684"/>
      <c r="I313" s="686"/>
      <c r="J313" s="689"/>
      <c r="K313" s="689"/>
      <c r="L313" s="682"/>
    </row>
    <row r="314" spans="1:12" ht="18" customHeight="1" x14ac:dyDescent="0.55000000000000004">
      <c r="A314" s="755"/>
      <c r="B314" s="697"/>
      <c r="C314" s="698"/>
      <c r="D314" s="698"/>
      <c r="E314" s="698"/>
      <c r="F314" s="698"/>
      <c r="G314" s="699"/>
      <c r="H314" s="697"/>
      <c r="I314" s="699"/>
      <c r="J314" s="700"/>
      <c r="K314" s="700"/>
      <c r="L314" s="736"/>
    </row>
    <row r="315" spans="1:12" ht="18" customHeight="1" x14ac:dyDescent="0.55000000000000004">
      <c r="A315" s="755"/>
      <c r="B315" s="701" t="s">
        <v>345</v>
      </c>
      <c r="C315" s="702"/>
      <c r="D315" s="702"/>
      <c r="E315" s="702"/>
      <c r="F315" s="702"/>
      <c r="G315" s="703"/>
      <c r="H315" s="758" t="s">
        <v>346</v>
      </c>
      <c r="I315" s="759"/>
      <c r="J315" s="704" t="s">
        <v>230</v>
      </c>
      <c r="K315" s="704" t="s">
        <v>230</v>
      </c>
      <c r="L315" s="689" t="s">
        <v>230</v>
      </c>
    </row>
    <row r="316" spans="1:12" ht="18" customHeight="1" x14ac:dyDescent="0.55000000000000004">
      <c r="A316" s="755"/>
      <c r="B316" s="684"/>
      <c r="C316" s="685"/>
      <c r="D316" s="685"/>
      <c r="E316" s="685"/>
      <c r="F316" s="685"/>
      <c r="G316" s="686"/>
      <c r="H316" s="760"/>
      <c r="I316" s="761"/>
      <c r="J316" s="689"/>
      <c r="K316" s="689"/>
      <c r="L316" s="689"/>
    </row>
    <row r="317" spans="1:12" ht="18" customHeight="1" x14ac:dyDescent="0.55000000000000004">
      <c r="A317" s="755"/>
      <c r="B317" s="684"/>
      <c r="C317" s="685"/>
      <c r="D317" s="685"/>
      <c r="E317" s="685"/>
      <c r="F317" s="685"/>
      <c r="G317" s="686"/>
      <c r="H317" s="760"/>
      <c r="I317" s="761"/>
      <c r="J317" s="689"/>
      <c r="K317" s="689"/>
      <c r="L317" s="689"/>
    </row>
    <row r="318" spans="1:12" ht="18" customHeight="1" x14ac:dyDescent="0.55000000000000004">
      <c r="A318" s="755"/>
      <c r="B318" s="701" t="s">
        <v>347</v>
      </c>
      <c r="C318" s="702"/>
      <c r="D318" s="702"/>
      <c r="E318" s="702"/>
      <c r="F318" s="702"/>
      <c r="G318" s="703"/>
      <c r="H318" s="762" t="s">
        <v>348</v>
      </c>
      <c r="I318" s="763"/>
      <c r="J318" s="704" t="s">
        <v>230</v>
      </c>
      <c r="K318" s="704" t="s">
        <v>230</v>
      </c>
      <c r="L318" s="704" t="s">
        <v>230</v>
      </c>
    </row>
    <row r="319" spans="1:12" ht="18" customHeight="1" x14ac:dyDescent="0.55000000000000004">
      <c r="A319" s="755"/>
      <c r="B319" s="684"/>
      <c r="C319" s="685"/>
      <c r="D319" s="685"/>
      <c r="E319" s="685"/>
      <c r="F319" s="685"/>
      <c r="G319" s="686"/>
      <c r="H319" s="712"/>
      <c r="I319" s="714"/>
      <c r="J319" s="689"/>
      <c r="K319" s="689"/>
      <c r="L319" s="689"/>
    </row>
    <row r="320" spans="1:12" ht="18" customHeight="1" x14ac:dyDescent="0.55000000000000004">
      <c r="A320" s="755"/>
      <c r="B320" s="697"/>
      <c r="C320" s="698"/>
      <c r="D320" s="698"/>
      <c r="E320" s="698"/>
      <c r="F320" s="698"/>
      <c r="G320" s="699"/>
      <c r="H320" s="764"/>
      <c r="I320" s="765"/>
      <c r="J320" s="700"/>
      <c r="K320" s="700"/>
      <c r="L320" s="700"/>
    </row>
    <row r="321" spans="1:12" ht="18" customHeight="1" x14ac:dyDescent="0.55000000000000004">
      <c r="A321" s="755"/>
      <c r="B321" s="701" t="s">
        <v>349</v>
      </c>
      <c r="C321" s="702"/>
      <c r="D321" s="702"/>
      <c r="E321" s="702"/>
      <c r="F321" s="702"/>
      <c r="G321" s="703"/>
      <c r="H321" s="701" t="s">
        <v>350</v>
      </c>
      <c r="I321" s="703"/>
      <c r="J321" s="704" t="s">
        <v>230</v>
      </c>
      <c r="K321" s="704" t="s">
        <v>230</v>
      </c>
      <c r="L321" s="696" t="s">
        <v>230</v>
      </c>
    </row>
    <row r="322" spans="1:12" ht="18" customHeight="1" x14ac:dyDescent="0.55000000000000004">
      <c r="A322" s="755"/>
      <c r="B322" s="684"/>
      <c r="C322" s="685"/>
      <c r="D322" s="685"/>
      <c r="E322" s="685"/>
      <c r="F322" s="685"/>
      <c r="G322" s="686"/>
      <c r="H322" s="684"/>
      <c r="I322" s="686"/>
      <c r="J322" s="689"/>
      <c r="K322" s="689"/>
      <c r="L322" s="682"/>
    </row>
    <row r="323" spans="1:12" ht="18" customHeight="1" x14ac:dyDescent="0.55000000000000004">
      <c r="A323" s="755"/>
      <c r="B323" s="684"/>
      <c r="C323" s="685"/>
      <c r="D323" s="685"/>
      <c r="E323" s="685"/>
      <c r="F323" s="685"/>
      <c r="G323" s="686"/>
      <c r="H323" s="684"/>
      <c r="I323" s="686"/>
      <c r="J323" s="689"/>
      <c r="K323" s="689"/>
      <c r="L323" s="682"/>
    </row>
    <row r="324" spans="1:12" ht="18" customHeight="1" x14ac:dyDescent="0.55000000000000004">
      <c r="A324" s="755"/>
      <c r="B324" s="684"/>
      <c r="C324" s="685"/>
      <c r="D324" s="685"/>
      <c r="E324" s="685"/>
      <c r="F324" s="685"/>
      <c r="G324" s="686"/>
      <c r="H324" s="684"/>
      <c r="I324" s="686"/>
      <c r="J324" s="689"/>
      <c r="K324" s="689"/>
      <c r="L324" s="682"/>
    </row>
    <row r="325" spans="1:12" ht="18" customHeight="1" x14ac:dyDescent="0.55000000000000004">
      <c r="A325" s="755"/>
      <c r="B325" s="684"/>
      <c r="C325" s="685"/>
      <c r="D325" s="685"/>
      <c r="E325" s="685"/>
      <c r="F325" s="685"/>
      <c r="G325" s="686"/>
      <c r="H325" s="684"/>
      <c r="I325" s="686"/>
      <c r="J325" s="689"/>
      <c r="K325" s="689"/>
      <c r="L325" s="682"/>
    </row>
    <row r="326" spans="1:12" ht="18" customHeight="1" x14ac:dyDescent="0.55000000000000004">
      <c r="A326" s="756"/>
      <c r="B326" s="691"/>
      <c r="C326" s="692"/>
      <c r="D326" s="692"/>
      <c r="E326" s="692"/>
      <c r="F326" s="692"/>
      <c r="G326" s="693"/>
      <c r="H326" s="691"/>
      <c r="I326" s="693"/>
      <c r="J326" s="696"/>
      <c r="K326" s="696"/>
      <c r="L326" s="682"/>
    </row>
    <row r="327" spans="1:12" ht="18" customHeight="1" x14ac:dyDescent="0.55000000000000004">
      <c r="A327" s="675" t="s">
        <v>284</v>
      </c>
      <c r="B327" s="676" t="s">
        <v>351</v>
      </c>
      <c r="C327" s="677"/>
      <c r="D327" s="677"/>
      <c r="E327" s="677"/>
      <c r="F327" s="677"/>
      <c r="G327" s="678"/>
      <c r="H327" s="676" t="s">
        <v>352</v>
      </c>
      <c r="I327" s="678"/>
      <c r="J327" s="681" t="s">
        <v>230</v>
      </c>
      <c r="K327" s="681" t="s">
        <v>230</v>
      </c>
      <c r="L327" s="682" t="s">
        <v>230</v>
      </c>
    </row>
    <row r="328" spans="1:12" ht="18" customHeight="1" x14ac:dyDescent="0.55000000000000004">
      <c r="A328" s="755"/>
      <c r="B328" s="684"/>
      <c r="C328" s="685"/>
      <c r="D328" s="685"/>
      <c r="E328" s="685"/>
      <c r="F328" s="685"/>
      <c r="G328" s="686"/>
      <c r="H328" s="684"/>
      <c r="I328" s="686"/>
      <c r="J328" s="689"/>
      <c r="K328" s="689"/>
      <c r="L328" s="682"/>
    </row>
    <row r="329" spans="1:12" ht="18" customHeight="1" x14ac:dyDescent="0.55000000000000004">
      <c r="A329" s="755"/>
      <c r="B329" s="684"/>
      <c r="C329" s="685"/>
      <c r="D329" s="685"/>
      <c r="E329" s="685"/>
      <c r="F329" s="685"/>
      <c r="G329" s="686"/>
      <c r="H329" s="684"/>
      <c r="I329" s="686"/>
      <c r="J329" s="689"/>
      <c r="K329" s="689"/>
      <c r="L329" s="682"/>
    </row>
    <row r="330" spans="1:12" ht="18" customHeight="1" x14ac:dyDescent="0.55000000000000004">
      <c r="A330" s="755"/>
      <c r="B330" s="691"/>
      <c r="C330" s="692"/>
      <c r="D330" s="692"/>
      <c r="E330" s="692"/>
      <c r="F330" s="692"/>
      <c r="G330" s="693"/>
      <c r="H330" s="691"/>
      <c r="I330" s="693"/>
      <c r="J330" s="696"/>
      <c r="K330" s="696"/>
      <c r="L330" s="682"/>
    </row>
    <row r="331" spans="1:12" ht="18" customHeight="1" x14ac:dyDescent="0.55000000000000004">
      <c r="A331" s="755"/>
      <c r="B331" s="676" t="s">
        <v>353</v>
      </c>
      <c r="C331" s="677"/>
      <c r="D331" s="677"/>
      <c r="E331" s="677"/>
      <c r="F331" s="677"/>
      <c r="G331" s="678"/>
      <c r="H331" s="679" t="s">
        <v>354</v>
      </c>
      <c r="I331" s="680"/>
      <c r="J331" s="681" t="s">
        <v>230</v>
      </c>
      <c r="K331" s="681" t="s">
        <v>230</v>
      </c>
      <c r="L331" s="682" t="s">
        <v>230</v>
      </c>
    </row>
    <row r="332" spans="1:12" ht="18" customHeight="1" x14ac:dyDescent="0.55000000000000004">
      <c r="A332" s="755"/>
      <c r="B332" s="684"/>
      <c r="C332" s="685"/>
      <c r="D332" s="685"/>
      <c r="E332" s="685"/>
      <c r="F332" s="685"/>
      <c r="G332" s="686"/>
      <c r="H332" s="687"/>
      <c r="I332" s="688"/>
      <c r="J332" s="689"/>
      <c r="K332" s="689"/>
      <c r="L332" s="682"/>
    </row>
    <row r="333" spans="1:12" ht="18" customHeight="1" x14ac:dyDescent="0.55000000000000004">
      <c r="A333" s="755"/>
      <c r="B333" s="697"/>
      <c r="C333" s="698"/>
      <c r="D333" s="698"/>
      <c r="E333" s="698"/>
      <c r="F333" s="698"/>
      <c r="G333" s="699"/>
      <c r="H333" s="734"/>
      <c r="I333" s="735"/>
      <c r="J333" s="700"/>
      <c r="K333" s="700"/>
      <c r="L333" s="681"/>
    </row>
    <row r="334" spans="1:12" ht="18" customHeight="1" x14ac:dyDescent="0.55000000000000004">
      <c r="A334" s="755"/>
      <c r="B334" s="701" t="s">
        <v>355</v>
      </c>
      <c r="C334" s="702"/>
      <c r="D334" s="702"/>
      <c r="E334" s="702"/>
      <c r="F334" s="702"/>
      <c r="G334" s="703"/>
      <c r="H334" s="732" t="s">
        <v>356</v>
      </c>
      <c r="I334" s="733"/>
      <c r="J334" s="704" t="s">
        <v>230</v>
      </c>
      <c r="K334" s="704" t="s">
        <v>230</v>
      </c>
      <c r="L334" s="705" t="s">
        <v>230</v>
      </c>
    </row>
    <row r="335" spans="1:12" ht="18" customHeight="1" x14ac:dyDescent="0.55000000000000004">
      <c r="A335" s="755"/>
      <c r="B335" s="691"/>
      <c r="C335" s="692"/>
      <c r="D335" s="692"/>
      <c r="E335" s="692"/>
      <c r="F335" s="692"/>
      <c r="G335" s="693"/>
      <c r="H335" s="694"/>
      <c r="I335" s="695"/>
      <c r="J335" s="696"/>
      <c r="K335" s="696"/>
      <c r="L335" s="682"/>
    </row>
    <row r="336" spans="1:12" ht="18" customHeight="1" x14ac:dyDescent="0.55000000000000004">
      <c r="A336" s="755"/>
      <c r="B336" s="676" t="s">
        <v>357</v>
      </c>
      <c r="C336" s="677"/>
      <c r="D336" s="677"/>
      <c r="E336" s="677"/>
      <c r="F336" s="677"/>
      <c r="G336" s="678"/>
      <c r="H336" s="679" t="s">
        <v>358</v>
      </c>
      <c r="I336" s="680"/>
      <c r="J336" s="681" t="s">
        <v>230</v>
      </c>
      <c r="K336" s="681" t="s">
        <v>230</v>
      </c>
      <c r="L336" s="682" t="s">
        <v>230</v>
      </c>
    </row>
    <row r="337" spans="1:12" ht="18" customHeight="1" x14ac:dyDescent="0.55000000000000004">
      <c r="A337" s="755"/>
      <c r="B337" s="684"/>
      <c r="C337" s="685"/>
      <c r="D337" s="685"/>
      <c r="E337" s="685"/>
      <c r="F337" s="685"/>
      <c r="G337" s="686"/>
      <c r="H337" s="687"/>
      <c r="I337" s="688"/>
      <c r="J337" s="689"/>
      <c r="K337" s="689"/>
      <c r="L337" s="682"/>
    </row>
    <row r="338" spans="1:12" ht="18" customHeight="1" x14ac:dyDescent="0.55000000000000004">
      <c r="A338" s="755"/>
      <c r="B338" s="684"/>
      <c r="C338" s="685"/>
      <c r="D338" s="685"/>
      <c r="E338" s="685"/>
      <c r="F338" s="685"/>
      <c r="G338" s="686"/>
      <c r="H338" s="687"/>
      <c r="I338" s="688"/>
      <c r="J338" s="689"/>
      <c r="K338" s="689"/>
      <c r="L338" s="682"/>
    </row>
    <row r="339" spans="1:12" ht="18" customHeight="1" x14ac:dyDescent="0.55000000000000004">
      <c r="A339" s="755"/>
      <c r="B339" s="684"/>
      <c r="C339" s="685"/>
      <c r="D339" s="685"/>
      <c r="E339" s="685"/>
      <c r="F339" s="685"/>
      <c r="G339" s="686"/>
      <c r="H339" s="687"/>
      <c r="I339" s="688"/>
      <c r="J339" s="689"/>
      <c r="K339" s="689"/>
      <c r="L339" s="682"/>
    </row>
    <row r="340" spans="1:12" ht="18" customHeight="1" x14ac:dyDescent="0.55000000000000004">
      <c r="A340" s="755"/>
      <c r="B340" s="697"/>
      <c r="C340" s="698"/>
      <c r="D340" s="698"/>
      <c r="E340" s="698"/>
      <c r="F340" s="698"/>
      <c r="G340" s="699"/>
      <c r="H340" s="734"/>
      <c r="I340" s="735"/>
      <c r="J340" s="700"/>
      <c r="K340" s="700"/>
      <c r="L340" s="681"/>
    </row>
    <row r="341" spans="1:12" ht="18" customHeight="1" x14ac:dyDescent="0.55000000000000004">
      <c r="A341" s="755"/>
      <c r="B341" s="701" t="s">
        <v>359</v>
      </c>
      <c r="C341" s="702"/>
      <c r="D341" s="702"/>
      <c r="E341" s="702"/>
      <c r="F341" s="702"/>
      <c r="G341" s="703"/>
      <c r="H341" s="732" t="s">
        <v>360</v>
      </c>
      <c r="I341" s="733"/>
      <c r="J341" s="704" t="s">
        <v>230</v>
      </c>
      <c r="K341" s="704" t="s">
        <v>230</v>
      </c>
      <c r="L341" s="705" t="s">
        <v>230</v>
      </c>
    </row>
    <row r="342" spans="1:12" ht="18" customHeight="1" x14ac:dyDescent="0.55000000000000004">
      <c r="A342" s="755"/>
      <c r="B342" s="684"/>
      <c r="C342" s="685"/>
      <c r="D342" s="685"/>
      <c r="E342" s="685"/>
      <c r="F342" s="685"/>
      <c r="G342" s="686"/>
      <c r="H342" s="687"/>
      <c r="I342" s="688"/>
      <c r="J342" s="689"/>
      <c r="K342" s="689"/>
      <c r="L342" s="682"/>
    </row>
    <row r="343" spans="1:12" ht="18" customHeight="1" x14ac:dyDescent="0.55000000000000004">
      <c r="A343" s="755"/>
      <c r="B343" s="697"/>
      <c r="C343" s="698"/>
      <c r="D343" s="698"/>
      <c r="E343" s="698"/>
      <c r="F343" s="698"/>
      <c r="G343" s="699"/>
      <c r="H343" s="734"/>
      <c r="I343" s="735"/>
      <c r="J343" s="700"/>
      <c r="K343" s="700"/>
      <c r="L343" s="736"/>
    </row>
    <row r="344" spans="1:12" ht="18" customHeight="1" x14ac:dyDescent="0.55000000000000004">
      <c r="A344" s="755"/>
      <c r="B344" s="701" t="s">
        <v>361</v>
      </c>
      <c r="C344" s="702"/>
      <c r="D344" s="702"/>
      <c r="E344" s="702"/>
      <c r="F344" s="702"/>
      <c r="G344" s="703"/>
      <c r="H344" s="732" t="s">
        <v>362</v>
      </c>
      <c r="I344" s="733"/>
      <c r="J344" s="704" t="s">
        <v>230</v>
      </c>
      <c r="K344" s="704" t="s">
        <v>230</v>
      </c>
      <c r="L344" s="696" t="s">
        <v>230</v>
      </c>
    </row>
    <row r="345" spans="1:12" ht="18" customHeight="1" x14ac:dyDescent="0.55000000000000004">
      <c r="A345" s="755"/>
      <c r="B345" s="684"/>
      <c r="C345" s="685"/>
      <c r="D345" s="685"/>
      <c r="E345" s="685"/>
      <c r="F345" s="685"/>
      <c r="G345" s="686"/>
      <c r="H345" s="687"/>
      <c r="I345" s="688"/>
      <c r="J345" s="689"/>
      <c r="K345" s="689"/>
      <c r="L345" s="682"/>
    </row>
    <row r="346" spans="1:12" ht="18" customHeight="1" x14ac:dyDescent="0.55000000000000004">
      <c r="A346" s="755"/>
      <c r="B346" s="697"/>
      <c r="C346" s="698"/>
      <c r="D346" s="698"/>
      <c r="E346" s="698"/>
      <c r="F346" s="698"/>
      <c r="G346" s="699"/>
      <c r="H346" s="734"/>
      <c r="I346" s="735"/>
      <c r="J346" s="700"/>
      <c r="K346" s="700"/>
      <c r="L346" s="736"/>
    </row>
    <row r="347" spans="1:12" ht="18" customHeight="1" x14ac:dyDescent="0.55000000000000004">
      <c r="A347" s="755"/>
      <c r="B347" s="684" t="s">
        <v>363</v>
      </c>
      <c r="C347" s="685"/>
      <c r="D347" s="685"/>
      <c r="E347" s="685"/>
      <c r="F347" s="685"/>
      <c r="G347" s="686"/>
      <c r="H347" s="684" t="s">
        <v>364</v>
      </c>
      <c r="I347" s="686"/>
      <c r="J347" s="689" t="s">
        <v>230</v>
      </c>
      <c r="K347" s="689" t="s">
        <v>230</v>
      </c>
      <c r="L347" s="696" t="s">
        <v>230</v>
      </c>
    </row>
    <row r="348" spans="1:12" ht="18" customHeight="1" x14ac:dyDescent="0.55000000000000004">
      <c r="A348" s="755"/>
      <c r="B348" s="684"/>
      <c r="C348" s="685"/>
      <c r="D348" s="685"/>
      <c r="E348" s="685"/>
      <c r="F348" s="685"/>
      <c r="G348" s="686"/>
      <c r="H348" s="684"/>
      <c r="I348" s="686"/>
      <c r="J348" s="689"/>
      <c r="K348" s="689"/>
      <c r="L348" s="682"/>
    </row>
    <row r="349" spans="1:12" ht="18" hidden="1" customHeight="1" x14ac:dyDescent="0.55000000000000004">
      <c r="A349" s="755"/>
      <c r="B349" s="684"/>
      <c r="C349" s="685"/>
      <c r="D349" s="685"/>
      <c r="E349" s="685"/>
      <c r="F349" s="685"/>
      <c r="G349" s="686"/>
      <c r="H349" s="684"/>
      <c r="I349" s="686"/>
      <c r="J349" s="689"/>
      <c r="K349" s="689"/>
      <c r="L349" s="682"/>
    </row>
    <row r="350" spans="1:12" ht="18" customHeight="1" x14ac:dyDescent="0.55000000000000004">
      <c r="A350" s="755"/>
      <c r="B350" s="684"/>
      <c r="C350" s="685"/>
      <c r="D350" s="685"/>
      <c r="E350" s="685"/>
      <c r="F350" s="685"/>
      <c r="G350" s="686"/>
      <c r="H350" s="684"/>
      <c r="I350" s="686"/>
      <c r="J350" s="689"/>
      <c r="K350" s="689"/>
      <c r="L350" s="681"/>
    </row>
    <row r="351" spans="1:12" ht="18" customHeight="1" x14ac:dyDescent="0.55000000000000004">
      <c r="A351" s="755"/>
      <c r="B351" s="701" t="s">
        <v>365</v>
      </c>
      <c r="C351" s="702"/>
      <c r="D351" s="702"/>
      <c r="E351" s="702"/>
      <c r="F351" s="702"/>
      <c r="G351" s="703"/>
      <c r="H351" s="701" t="s">
        <v>366</v>
      </c>
      <c r="I351" s="703"/>
      <c r="J351" s="704" t="s">
        <v>230</v>
      </c>
      <c r="K351" s="704" t="s">
        <v>230</v>
      </c>
      <c r="L351" s="704" t="s">
        <v>230</v>
      </c>
    </row>
    <row r="352" spans="1:12" ht="18" customHeight="1" x14ac:dyDescent="0.55000000000000004">
      <c r="A352" s="755"/>
      <c r="B352" s="684"/>
      <c r="C352" s="685"/>
      <c r="D352" s="685"/>
      <c r="E352" s="685"/>
      <c r="F352" s="685"/>
      <c r="G352" s="686"/>
      <c r="H352" s="684"/>
      <c r="I352" s="686"/>
      <c r="J352" s="689"/>
      <c r="K352" s="689"/>
      <c r="L352" s="689"/>
    </row>
    <row r="353" spans="1:12" ht="18" customHeight="1" x14ac:dyDescent="0.55000000000000004">
      <c r="A353" s="755"/>
      <c r="B353" s="697"/>
      <c r="C353" s="698"/>
      <c r="D353" s="698"/>
      <c r="E353" s="698"/>
      <c r="F353" s="698"/>
      <c r="G353" s="699"/>
      <c r="H353" s="697"/>
      <c r="I353" s="699"/>
      <c r="J353" s="700"/>
      <c r="K353" s="700"/>
      <c r="L353" s="700"/>
    </row>
    <row r="354" spans="1:12" ht="18" customHeight="1" x14ac:dyDescent="0.55000000000000004">
      <c r="A354" s="755"/>
      <c r="B354" s="701" t="s">
        <v>367</v>
      </c>
      <c r="C354" s="702"/>
      <c r="D354" s="702"/>
      <c r="E354" s="702"/>
      <c r="F354" s="702"/>
      <c r="G354" s="703"/>
      <c r="H354" s="701" t="s">
        <v>368</v>
      </c>
      <c r="I354" s="703"/>
      <c r="J354" s="704" t="s">
        <v>230</v>
      </c>
      <c r="K354" s="704" t="s">
        <v>230</v>
      </c>
      <c r="L354" s="704" t="s">
        <v>230</v>
      </c>
    </row>
    <row r="355" spans="1:12" ht="18" customHeight="1" x14ac:dyDescent="0.55000000000000004">
      <c r="A355" s="755"/>
      <c r="B355" s="684"/>
      <c r="C355" s="685"/>
      <c r="D355" s="685"/>
      <c r="E355" s="685"/>
      <c r="F355" s="685"/>
      <c r="G355" s="686"/>
      <c r="H355" s="684"/>
      <c r="I355" s="686"/>
      <c r="J355" s="689"/>
      <c r="K355" s="689"/>
      <c r="L355" s="689"/>
    </row>
    <row r="356" spans="1:12" ht="18" customHeight="1" x14ac:dyDescent="0.55000000000000004">
      <c r="A356" s="755"/>
      <c r="B356" s="697"/>
      <c r="C356" s="698"/>
      <c r="D356" s="698"/>
      <c r="E356" s="698"/>
      <c r="F356" s="698"/>
      <c r="G356" s="699"/>
      <c r="H356" s="697"/>
      <c r="I356" s="699"/>
      <c r="J356" s="700"/>
      <c r="K356" s="700"/>
      <c r="L356" s="700"/>
    </row>
    <row r="357" spans="1:12" ht="18" customHeight="1" x14ac:dyDescent="0.55000000000000004">
      <c r="A357" s="755"/>
      <c r="B357" s="684" t="s">
        <v>369</v>
      </c>
      <c r="C357" s="685"/>
      <c r="D357" s="685"/>
      <c r="E357" s="685"/>
      <c r="F357" s="685"/>
      <c r="G357" s="686"/>
      <c r="H357" s="684" t="s">
        <v>370</v>
      </c>
      <c r="I357" s="686"/>
      <c r="J357" s="689" t="s">
        <v>230</v>
      </c>
      <c r="K357" s="689" t="s">
        <v>230</v>
      </c>
      <c r="L357" s="696" t="s">
        <v>230</v>
      </c>
    </row>
    <row r="358" spans="1:12" ht="18" customHeight="1" x14ac:dyDescent="0.55000000000000004">
      <c r="A358" s="755"/>
      <c r="B358" s="684"/>
      <c r="C358" s="685"/>
      <c r="D358" s="685"/>
      <c r="E358" s="685"/>
      <c r="F358" s="685"/>
      <c r="G358" s="686"/>
      <c r="H358" s="684"/>
      <c r="I358" s="686"/>
      <c r="J358" s="689"/>
      <c r="K358" s="689"/>
      <c r="L358" s="682"/>
    </row>
    <row r="359" spans="1:12" ht="18" customHeight="1" x14ac:dyDescent="0.55000000000000004">
      <c r="A359" s="755"/>
      <c r="B359" s="697"/>
      <c r="C359" s="698"/>
      <c r="D359" s="698"/>
      <c r="E359" s="698"/>
      <c r="F359" s="698"/>
      <c r="G359" s="699"/>
      <c r="H359" s="697"/>
      <c r="I359" s="699"/>
      <c r="J359" s="700"/>
      <c r="K359" s="700"/>
      <c r="L359" s="736"/>
    </row>
    <row r="360" spans="1:12" ht="18" customHeight="1" x14ac:dyDescent="0.55000000000000004">
      <c r="A360" s="755"/>
      <c r="B360" s="701" t="s">
        <v>371</v>
      </c>
      <c r="C360" s="702"/>
      <c r="D360" s="702"/>
      <c r="E360" s="702"/>
      <c r="F360" s="702"/>
      <c r="G360" s="703"/>
      <c r="H360" s="701" t="s">
        <v>372</v>
      </c>
      <c r="I360" s="703"/>
      <c r="J360" s="704" t="s">
        <v>230</v>
      </c>
      <c r="K360" s="704" t="s">
        <v>230</v>
      </c>
      <c r="L360" s="696" t="s">
        <v>230</v>
      </c>
    </row>
    <row r="361" spans="1:12" ht="18" customHeight="1" x14ac:dyDescent="0.55000000000000004">
      <c r="A361" s="755"/>
      <c r="B361" s="684"/>
      <c r="C361" s="685"/>
      <c r="D361" s="685"/>
      <c r="E361" s="685"/>
      <c r="F361" s="685"/>
      <c r="G361" s="686"/>
      <c r="H361" s="684"/>
      <c r="I361" s="686"/>
      <c r="J361" s="689"/>
      <c r="K361" s="689"/>
      <c r="L361" s="682"/>
    </row>
    <row r="362" spans="1:12" ht="18" customHeight="1" x14ac:dyDescent="0.55000000000000004">
      <c r="A362" s="755"/>
      <c r="B362" s="684"/>
      <c r="C362" s="685"/>
      <c r="D362" s="685"/>
      <c r="E362" s="685"/>
      <c r="F362" s="685"/>
      <c r="G362" s="686"/>
      <c r="H362" s="684"/>
      <c r="I362" s="686"/>
      <c r="J362" s="689"/>
      <c r="K362" s="689"/>
      <c r="L362" s="682"/>
    </row>
    <row r="363" spans="1:12" ht="18" customHeight="1" x14ac:dyDescent="0.55000000000000004">
      <c r="A363" s="755"/>
      <c r="B363" s="684"/>
      <c r="C363" s="685"/>
      <c r="D363" s="685"/>
      <c r="E363" s="685"/>
      <c r="F363" s="685"/>
      <c r="G363" s="686"/>
      <c r="H363" s="684"/>
      <c r="I363" s="686"/>
      <c r="J363" s="689"/>
      <c r="K363" s="689"/>
      <c r="L363" s="682"/>
    </row>
    <row r="364" spans="1:12" ht="18" customHeight="1" x14ac:dyDescent="0.55000000000000004">
      <c r="A364" s="756"/>
      <c r="B364" s="691"/>
      <c r="C364" s="692"/>
      <c r="D364" s="692"/>
      <c r="E364" s="692"/>
      <c r="F364" s="692"/>
      <c r="G364" s="693"/>
      <c r="H364" s="691"/>
      <c r="I364" s="693"/>
      <c r="J364" s="696"/>
      <c r="K364" s="696"/>
      <c r="L364" s="682"/>
    </row>
    <row r="365" spans="1:12" ht="18" customHeight="1" x14ac:dyDescent="0.55000000000000004">
      <c r="A365" s="675" t="s">
        <v>284</v>
      </c>
      <c r="B365" s="676" t="s">
        <v>373</v>
      </c>
      <c r="C365" s="677"/>
      <c r="D365" s="677"/>
      <c r="E365" s="677"/>
      <c r="F365" s="677"/>
      <c r="G365" s="678"/>
      <c r="H365" s="676" t="s">
        <v>374</v>
      </c>
      <c r="I365" s="678"/>
      <c r="J365" s="681" t="s">
        <v>230</v>
      </c>
      <c r="K365" s="681" t="s">
        <v>230</v>
      </c>
      <c r="L365" s="681" t="s">
        <v>230</v>
      </c>
    </row>
    <row r="366" spans="1:12" ht="18" customHeight="1" x14ac:dyDescent="0.55000000000000004">
      <c r="A366" s="755"/>
      <c r="B366" s="684"/>
      <c r="C366" s="685"/>
      <c r="D366" s="685"/>
      <c r="E366" s="685"/>
      <c r="F366" s="685"/>
      <c r="G366" s="686"/>
      <c r="H366" s="684"/>
      <c r="I366" s="686"/>
      <c r="J366" s="689"/>
      <c r="K366" s="689"/>
      <c r="L366" s="689"/>
    </row>
    <row r="367" spans="1:12" ht="18" customHeight="1" x14ac:dyDescent="0.55000000000000004">
      <c r="A367" s="755"/>
      <c r="B367" s="684"/>
      <c r="C367" s="685"/>
      <c r="D367" s="685"/>
      <c r="E367" s="685"/>
      <c r="F367" s="685"/>
      <c r="G367" s="686"/>
      <c r="H367" s="684"/>
      <c r="I367" s="686"/>
      <c r="J367" s="689"/>
      <c r="K367" s="689"/>
      <c r="L367" s="689"/>
    </row>
    <row r="368" spans="1:12" ht="18" customHeight="1" x14ac:dyDescent="0.55000000000000004">
      <c r="A368" s="755"/>
      <c r="B368" s="697"/>
      <c r="C368" s="698"/>
      <c r="D368" s="698"/>
      <c r="E368" s="698"/>
      <c r="F368" s="698"/>
      <c r="G368" s="699"/>
      <c r="H368" s="697"/>
      <c r="I368" s="699"/>
      <c r="J368" s="700"/>
      <c r="K368" s="700"/>
      <c r="L368" s="689"/>
    </row>
    <row r="369" spans="1:12" ht="18" customHeight="1" x14ac:dyDescent="0.55000000000000004">
      <c r="A369" s="755"/>
      <c r="B369" s="701" t="s">
        <v>375</v>
      </c>
      <c r="C369" s="702"/>
      <c r="D369" s="702"/>
      <c r="E369" s="702"/>
      <c r="F369" s="702"/>
      <c r="G369" s="703"/>
      <c r="H369" s="701" t="s">
        <v>376</v>
      </c>
      <c r="I369" s="703"/>
      <c r="J369" s="704" t="s">
        <v>230</v>
      </c>
      <c r="K369" s="704" t="s">
        <v>230</v>
      </c>
      <c r="L369" s="704" t="s">
        <v>230</v>
      </c>
    </row>
    <row r="370" spans="1:12" ht="18" customHeight="1" x14ac:dyDescent="0.55000000000000004">
      <c r="A370" s="755"/>
      <c r="B370" s="684"/>
      <c r="C370" s="685"/>
      <c r="D370" s="685"/>
      <c r="E370" s="685"/>
      <c r="F370" s="685"/>
      <c r="G370" s="686"/>
      <c r="H370" s="684"/>
      <c r="I370" s="686"/>
      <c r="J370" s="689"/>
      <c r="K370" s="689"/>
      <c r="L370" s="689"/>
    </row>
    <row r="371" spans="1:12" ht="18" customHeight="1" x14ac:dyDescent="0.55000000000000004">
      <c r="A371" s="755"/>
      <c r="B371" s="684"/>
      <c r="C371" s="685"/>
      <c r="D371" s="685"/>
      <c r="E371" s="685"/>
      <c r="F371" s="685"/>
      <c r="G371" s="686"/>
      <c r="H371" s="684"/>
      <c r="I371" s="686"/>
      <c r="J371" s="689"/>
      <c r="K371" s="689"/>
      <c r="L371" s="689"/>
    </row>
    <row r="372" spans="1:12" ht="18" customHeight="1" x14ac:dyDescent="0.55000000000000004">
      <c r="A372" s="755"/>
      <c r="B372" s="697"/>
      <c r="C372" s="698"/>
      <c r="D372" s="698"/>
      <c r="E372" s="698"/>
      <c r="F372" s="698"/>
      <c r="G372" s="699"/>
      <c r="H372" s="697"/>
      <c r="I372" s="699"/>
      <c r="J372" s="700"/>
      <c r="K372" s="700"/>
      <c r="L372" s="689"/>
    </row>
    <row r="373" spans="1:12" ht="30" customHeight="1" x14ac:dyDescent="0.55000000000000004">
      <c r="A373" s="755"/>
      <c r="B373" s="701" t="s">
        <v>377</v>
      </c>
      <c r="C373" s="766"/>
      <c r="D373" s="766"/>
      <c r="E373" s="766"/>
      <c r="F373" s="766"/>
      <c r="G373" s="750"/>
      <c r="H373" s="701" t="s">
        <v>378</v>
      </c>
      <c r="I373" s="750"/>
      <c r="J373" s="757" t="s">
        <v>230</v>
      </c>
      <c r="K373" s="757" t="s">
        <v>230</v>
      </c>
      <c r="L373" s="767" t="s">
        <v>230</v>
      </c>
    </row>
    <row r="374" spans="1:12" ht="10.5" hidden="1" customHeight="1" x14ac:dyDescent="0.55000000000000004">
      <c r="A374" s="755"/>
      <c r="B374" s="707"/>
      <c r="C374" s="726"/>
      <c r="D374" s="726"/>
      <c r="E374" s="726"/>
      <c r="F374" s="726"/>
      <c r="G374" s="708"/>
      <c r="H374" s="707"/>
      <c r="I374" s="708"/>
      <c r="J374" s="715"/>
      <c r="K374" s="715"/>
      <c r="L374" s="715"/>
    </row>
    <row r="375" spans="1:12" ht="20" customHeight="1" x14ac:dyDescent="0.55000000000000004">
      <c r="A375" s="755"/>
      <c r="B375" s="701" t="s">
        <v>379</v>
      </c>
      <c r="C375" s="766"/>
      <c r="D375" s="766"/>
      <c r="E375" s="766"/>
      <c r="F375" s="766"/>
      <c r="G375" s="750"/>
      <c r="H375" s="701" t="s">
        <v>380</v>
      </c>
      <c r="I375" s="750"/>
      <c r="J375" s="704" t="s">
        <v>230</v>
      </c>
      <c r="K375" s="704" t="s">
        <v>230</v>
      </c>
      <c r="L375" s="704" t="s">
        <v>230</v>
      </c>
    </row>
    <row r="376" spans="1:12" ht="20" customHeight="1" x14ac:dyDescent="0.55000000000000004">
      <c r="A376" s="755"/>
      <c r="B376" s="751"/>
      <c r="C376" s="768"/>
      <c r="D376" s="768"/>
      <c r="E376" s="768"/>
      <c r="F376" s="768"/>
      <c r="G376" s="752"/>
      <c r="H376" s="751"/>
      <c r="I376" s="752"/>
      <c r="J376" s="769"/>
      <c r="K376" s="769"/>
      <c r="L376" s="769"/>
    </row>
    <row r="377" spans="1:12" ht="20" customHeight="1" x14ac:dyDescent="0.55000000000000004">
      <c r="A377" s="755"/>
      <c r="B377" s="753"/>
      <c r="C377" s="770"/>
      <c r="D377" s="770"/>
      <c r="E377" s="770"/>
      <c r="F377" s="770"/>
      <c r="G377" s="754"/>
      <c r="H377" s="753"/>
      <c r="I377" s="754"/>
      <c r="J377" s="771"/>
      <c r="K377" s="771"/>
      <c r="L377" s="771"/>
    </row>
    <row r="378" spans="1:12" ht="18" customHeight="1" x14ac:dyDescent="0.55000000000000004">
      <c r="A378" s="755"/>
      <c r="B378" s="701" t="s">
        <v>381</v>
      </c>
      <c r="C378" s="702"/>
      <c r="D378" s="702"/>
      <c r="E378" s="702"/>
      <c r="F378" s="702"/>
      <c r="G378" s="703"/>
      <c r="H378" s="701" t="s">
        <v>382</v>
      </c>
      <c r="I378" s="703"/>
      <c r="J378" s="704" t="s">
        <v>230</v>
      </c>
      <c r="K378" s="704" t="s">
        <v>230</v>
      </c>
      <c r="L378" s="705" t="s">
        <v>230</v>
      </c>
    </row>
    <row r="379" spans="1:12" ht="18" customHeight="1" x14ac:dyDescent="0.55000000000000004">
      <c r="A379" s="755"/>
      <c r="B379" s="684"/>
      <c r="C379" s="685"/>
      <c r="D379" s="685"/>
      <c r="E379" s="685"/>
      <c r="F379" s="685"/>
      <c r="G379" s="686"/>
      <c r="H379" s="684"/>
      <c r="I379" s="686"/>
      <c r="J379" s="689"/>
      <c r="K379" s="689"/>
      <c r="L379" s="682"/>
    </row>
    <row r="380" spans="1:12" ht="18" customHeight="1" x14ac:dyDescent="0.55000000000000004">
      <c r="A380" s="755"/>
      <c r="B380" s="684"/>
      <c r="C380" s="685"/>
      <c r="D380" s="685"/>
      <c r="E380" s="685"/>
      <c r="F380" s="685"/>
      <c r="G380" s="686"/>
      <c r="H380" s="684"/>
      <c r="I380" s="686"/>
      <c r="J380" s="689"/>
      <c r="K380" s="689"/>
      <c r="L380" s="682"/>
    </row>
    <row r="381" spans="1:12" ht="18" customHeight="1" x14ac:dyDescent="0.55000000000000004">
      <c r="A381" s="755"/>
      <c r="B381" s="697"/>
      <c r="C381" s="698"/>
      <c r="D381" s="698"/>
      <c r="E381" s="698"/>
      <c r="F381" s="698"/>
      <c r="G381" s="699"/>
      <c r="H381" s="697"/>
      <c r="I381" s="699"/>
      <c r="J381" s="700"/>
      <c r="K381" s="700"/>
      <c r="L381" s="681"/>
    </row>
    <row r="382" spans="1:12" ht="18" customHeight="1" x14ac:dyDescent="0.55000000000000004">
      <c r="A382" s="755"/>
      <c r="B382" s="701" t="s">
        <v>383</v>
      </c>
      <c r="C382" s="702"/>
      <c r="D382" s="702"/>
      <c r="E382" s="702"/>
      <c r="F382" s="702"/>
      <c r="G382" s="703"/>
      <c r="H382" s="701" t="s">
        <v>384</v>
      </c>
      <c r="I382" s="703"/>
      <c r="J382" s="704" t="s">
        <v>230</v>
      </c>
      <c r="K382" s="704" t="s">
        <v>230</v>
      </c>
      <c r="L382" s="705" t="s">
        <v>230</v>
      </c>
    </row>
    <row r="383" spans="1:12" ht="18" customHeight="1" x14ac:dyDescent="0.55000000000000004">
      <c r="A383" s="755"/>
      <c r="B383" s="684"/>
      <c r="C383" s="685"/>
      <c r="D383" s="685"/>
      <c r="E383" s="685"/>
      <c r="F383" s="685"/>
      <c r="G383" s="686"/>
      <c r="H383" s="684"/>
      <c r="I383" s="686"/>
      <c r="J383" s="689"/>
      <c r="K383" s="689"/>
      <c r="L383" s="682"/>
    </row>
    <row r="384" spans="1:12" ht="18" customHeight="1" x14ac:dyDescent="0.55000000000000004">
      <c r="A384" s="755"/>
      <c r="B384" s="697"/>
      <c r="C384" s="698"/>
      <c r="D384" s="698"/>
      <c r="E384" s="698"/>
      <c r="F384" s="698"/>
      <c r="G384" s="699"/>
      <c r="H384" s="697"/>
      <c r="I384" s="699"/>
      <c r="J384" s="700"/>
      <c r="K384" s="700"/>
      <c r="L384" s="736"/>
    </row>
    <row r="385" spans="1:12" ht="18" customHeight="1" x14ac:dyDescent="0.55000000000000004">
      <c r="A385" s="755"/>
      <c r="B385" s="701" t="s">
        <v>385</v>
      </c>
      <c r="C385" s="702"/>
      <c r="D385" s="702"/>
      <c r="E385" s="702"/>
      <c r="F385" s="702"/>
      <c r="G385" s="703"/>
      <c r="H385" s="701" t="s">
        <v>386</v>
      </c>
      <c r="I385" s="703"/>
      <c r="J385" s="704" t="s">
        <v>230</v>
      </c>
      <c r="K385" s="704" t="s">
        <v>230</v>
      </c>
      <c r="L385" s="705" t="s">
        <v>230</v>
      </c>
    </row>
    <row r="386" spans="1:12" ht="18" customHeight="1" x14ac:dyDescent="0.55000000000000004">
      <c r="A386" s="755"/>
      <c r="B386" s="684"/>
      <c r="C386" s="685"/>
      <c r="D386" s="685"/>
      <c r="E386" s="685"/>
      <c r="F386" s="685"/>
      <c r="G386" s="686"/>
      <c r="H386" s="684"/>
      <c r="I386" s="686"/>
      <c r="J386" s="689"/>
      <c r="K386" s="689"/>
      <c r="L386" s="682"/>
    </row>
    <row r="387" spans="1:12" ht="18" customHeight="1" x14ac:dyDescent="0.55000000000000004">
      <c r="A387" s="755"/>
      <c r="B387" s="684"/>
      <c r="C387" s="685"/>
      <c r="D387" s="685"/>
      <c r="E387" s="685"/>
      <c r="F387" s="685"/>
      <c r="G387" s="686"/>
      <c r="H387" s="684"/>
      <c r="I387" s="686"/>
      <c r="J387" s="689"/>
      <c r="K387" s="689"/>
      <c r="L387" s="681"/>
    </row>
    <row r="388" spans="1:12" ht="18" customHeight="1" x14ac:dyDescent="0.55000000000000004">
      <c r="A388" s="755"/>
      <c r="B388" s="701" t="s">
        <v>387</v>
      </c>
      <c r="C388" s="702"/>
      <c r="D388" s="702"/>
      <c r="E388" s="702"/>
      <c r="F388" s="702"/>
      <c r="G388" s="703"/>
      <c r="H388" s="701" t="s">
        <v>388</v>
      </c>
      <c r="I388" s="703"/>
      <c r="J388" s="704" t="s">
        <v>230</v>
      </c>
      <c r="K388" s="704" t="s">
        <v>230</v>
      </c>
      <c r="L388" s="704" t="s">
        <v>230</v>
      </c>
    </row>
    <row r="389" spans="1:12" ht="18" customHeight="1" x14ac:dyDescent="0.55000000000000004">
      <c r="A389" s="755"/>
      <c r="B389" s="684"/>
      <c r="C389" s="685"/>
      <c r="D389" s="685"/>
      <c r="E389" s="685"/>
      <c r="F389" s="685"/>
      <c r="G389" s="686"/>
      <c r="H389" s="684"/>
      <c r="I389" s="686"/>
      <c r="J389" s="689"/>
      <c r="K389" s="689"/>
      <c r="L389" s="689"/>
    </row>
    <row r="390" spans="1:12" ht="18" customHeight="1" x14ac:dyDescent="0.55000000000000004">
      <c r="A390" s="755"/>
      <c r="B390" s="684"/>
      <c r="C390" s="685"/>
      <c r="D390" s="685"/>
      <c r="E390" s="685"/>
      <c r="F390" s="685"/>
      <c r="G390" s="686"/>
      <c r="H390" s="684"/>
      <c r="I390" s="686"/>
      <c r="J390" s="689"/>
      <c r="K390" s="689"/>
      <c r="L390" s="689"/>
    </row>
    <row r="391" spans="1:12" ht="18" customHeight="1" x14ac:dyDescent="0.55000000000000004">
      <c r="A391" s="755"/>
      <c r="B391" s="697"/>
      <c r="C391" s="698"/>
      <c r="D391" s="698"/>
      <c r="E391" s="698"/>
      <c r="F391" s="698"/>
      <c r="G391" s="699"/>
      <c r="H391" s="697"/>
      <c r="I391" s="699"/>
      <c r="J391" s="700"/>
      <c r="K391" s="700"/>
      <c r="L391" s="700"/>
    </row>
    <row r="392" spans="1:12" ht="18" customHeight="1" x14ac:dyDescent="0.55000000000000004">
      <c r="A392" s="755"/>
      <c r="B392" s="701" t="s">
        <v>389</v>
      </c>
      <c r="C392" s="702"/>
      <c r="D392" s="702"/>
      <c r="E392" s="702"/>
      <c r="F392" s="702"/>
      <c r="G392" s="703"/>
      <c r="H392" s="701" t="s">
        <v>390</v>
      </c>
      <c r="I392" s="703"/>
      <c r="J392" s="704" t="s">
        <v>230</v>
      </c>
      <c r="K392" s="704" t="s">
        <v>230</v>
      </c>
      <c r="L392" s="705" t="s">
        <v>230</v>
      </c>
    </row>
    <row r="393" spans="1:12" ht="18" customHeight="1" x14ac:dyDescent="0.55000000000000004">
      <c r="A393" s="755"/>
      <c r="B393" s="684"/>
      <c r="C393" s="685"/>
      <c r="D393" s="685"/>
      <c r="E393" s="685"/>
      <c r="F393" s="685"/>
      <c r="G393" s="686"/>
      <c r="H393" s="684"/>
      <c r="I393" s="686"/>
      <c r="J393" s="689"/>
      <c r="K393" s="689"/>
      <c r="L393" s="682"/>
    </row>
    <row r="394" spans="1:12" ht="18" customHeight="1" x14ac:dyDescent="0.55000000000000004">
      <c r="A394" s="755"/>
      <c r="B394" s="684"/>
      <c r="C394" s="685"/>
      <c r="D394" s="685"/>
      <c r="E394" s="685"/>
      <c r="F394" s="685"/>
      <c r="G394" s="686"/>
      <c r="H394" s="684"/>
      <c r="I394" s="686"/>
      <c r="J394" s="689"/>
      <c r="K394" s="689"/>
      <c r="L394" s="682"/>
    </row>
    <row r="395" spans="1:12" ht="18" customHeight="1" x14ac:dyDescent="0.55000000000000004">
      <c r="A395" s="756"/>
      <c r="B395" s="691"/>
      <c r="C395" s="692"/>
      <c r="D395" s="692"/>
      <c r="E395" s="692"/>
      <c r="F395" s="692"/>
      <c r="G395" s="693"/>
      <c r="H395" s="691"/>
      <c r="I395" s="693"/>
      <c r="J395" s="696"/>
      <c r="K395" s="696"/>
      <c r="L395" s="682"/>
    </row>
    <row r="396" spans="1:12" ht="18" customHeight="1" x14ac:dyDescent="0.55000000000000004">
      <c r="A396" s="675" t="s">
        <v>391</v>
      </c>
      <c r="B396" s="676" t="s">
        <v>392</v>
      </c>
      <c r="C396" s="677"/>
      <c r="D396" s="677"/>
      <c r="E396" s="677"/>
      <c r="F396" s="677"/>
      <c r="G396" s="678"/>
      <c r="H396" s="676" t="s">
        <v>393</v>
      </c>
      <c r="I396" s="678"/>
      <c r="J396" s="681" t="s">
        <v>230</v>
      </c>
      <c r="K396" s="681" t="s">
        <v>230</v>
      </c>
      <c r="L396" s="682" t="s">
        <v>230</v>
      </c>
    </row>
    <row r="397" spans="1:12" ht="18" customHeight="1" x14ac:dyDescent="0.55000000000000004">
      <c r="A397" s="755"/>
      <c r="B397" s="684"/>
      <c r="C397" s="685"/>
      <c r="D397" s="685"/>
      <c r="E397" s="685"/>
      <c r="F397" s="685"/>
      <c r="G397" s="686"/>
      <c r="H397" s="684"/>
      <c r="I397" s="686"/>
      <c r="J397" s="689"/>
      <c r="K397" s="689"/>
      <c r="L397" s="682"/>
    </row>
    <row r="398" spans="1:12" ht="18" customHeight="1" x14ac:dyDescent="0.55000000000000004">
      <c r="A398" s="755"/>
      <c r="B398" s="684"/>
      <c r="C398" s="685"/>
      <c r="D398" s="685"/>
      <c r="E398" s="685"/>
      <c r="F398" s="685"/>
      <c r="G398" s="686"/>
      <c r="H398" s="684"/>
      <c r="I398" s="686"/>
      <c r="J398" s="689"/>
      <c r="K398" s="689"/>
      <c r="L398" s="682"/>
    </row>
    <row r="399" spans="1:12" ht="18" customHeight="1" x14ac:dyDescent="0.55000000000000004">
      <c r="A399" s="755"/>
      <c r="B399" s="684"/>
      <c r="C399" s="685"/>
      <c r="D399" s="685"/>
      <c r="E399" s="685"/>
      <c r="F399" s="685"/>
      <c r="G399" s="686"/>
      <c r="H399" s="684"/>
      <c r="I399" s="686"/>
      <c r="J399" s="689"/>
      <c r="K399" s="689"/>
      <c r="L399" s="682"/>
    </row>
    <row r="400" spans="1:12" ht="18" customHeight="1" x14ac:dyDescent="0.55000000000000004">
      <c r="A400" s="755"/>
      <c r="B400" s="684"/>
      <c r="C400" s="685"/>
      <c r="D400" s="685"/>
      <c r="E400" s="685"/>
      <c r="F400" s="685"/>
      <c r="G400" s="686"/>
      <c r="H400" s="684"/>
      <c r="I400" s="686"/>
      <c r="J400" s="689"/>
      <c r="K400" s="689"/>
      <c r="L400" s="682"/>
    </row>
    <row r="401" spans="1:12" ht="18" customHeight="1" x14ac:dyDescent="0.55000000000000004">
      <c r="A401" s="755"/>
      <c r="B401" s="691"/>
      <c r="C401" s="692"/>
      <c r="D401" s="692"/>
      <c r="E401" s="692"/>
      <c r="F401" s="692"/>
      <c r="G401" s="693"/>
      <c r="H401" s="691"/>
      <c r="I401" s="693"/>
      <c r="J401" s="696"/>
      <c r="K401" s="696"/>
      <c r="L401" s="682"/>
    </row>
    <row r="402" spans="1:12" ht="18" customHeight="1" x14ac:dyDescent="0.55000000000000004">
      <c r="A402" s="755"/>
      <c r="B402" s="676" t="s">
        <v>394</v>
      </c>
      <c r="C402" s="677"/>
      <c r="D402" s="677"/>
      <c r="E402" s="677"/>
      <c r="F402" s="677"/>
      <c r="G402" s="678"/>
      <c r="H402" s="676" t="s">
        <v>395</v>
      </c>
      <c r="I402" s="678"/>
      <c r="J402" s="681" t="s">
        <v>230</v>
      </c>
      <c r="K402" s="681" t="s">
        <v>230</v>
      </c>
      <c r="L402" s="682" t="s">
        <v>230</v>
      </c>
    </row>
    <row r="403" spans="1:12" ht="18" customHeight="1" x14ac:dyDescent="0.55000000000000004">
      <c r="A403" s="755"/>
      <c r="B403" s="684"/>
      <c r="C403" s="685"/>
      <c r="D403" s="685"/>
      <c r="E403" s="685"/>
      <c r="F403" s="685"/>
      <c r="G403" s="686"/>
      <c r="H403" s="684"/>
      <c r="I403" s="686"/>
      <c r="J403" s="689"/>
      <c r="K403" s="689"/>
      <c r="L403" s="682"/>
    </row>
    <row r="404" spans="1:12" ht="18" customHeight="1" x14ac:dyDescent="0.55000000000000004">
      <c r="A404" s="755"/>
      <c r="B404" s="684"/>
      <c r="C404" s="685"/>
      <c r="D404" s="685"/>
      <c r="E404" s="685"/>
      <c r="F404" s="685"/>
      <c r="G404" s="686"/>
      <c r="H404" s="684"/>
      <c r="I404" s="686"/>
      <c r="J404" s="689"/>
      <c r="K404" s="689"/>
      <c r="L404" s="682"/>
    </row>
    <row r="405" spans="1:12" ht="18" customHeight="1" x14ac:dyDescent="0.55000000000000004">
      <c r="A405" s="755"/>
      <c r="B405" s="684"/>
      <c r="C405" s="685"/>
      <c r="D405" s="685"/>
      <c r="E405" s="685"/>
      <c r="F405" s="685"/>
      <c r="G405" s="686"/>
      <c r="H405" s="684"/>
      <c r="I405" s="686"/>
      <c r="J405" s="689"/>
      <c r="K405" s="689"/>
      <c r="L405" s="682"/>
    </row>
    <row r="406" spans="1:12" ht="18" customHeight="1" x14ac:dyDescent="0.55000000000000004">
      <c r="A406" s="755"/>
      <c r="B406" s="691"/>
      <c r="C406" s="692"/>
      <c r="D406" s="692"/>
      <c r="E406" s="692"/>
      <c r="F406" s="692"/>
      <c r="G406" s="693"/>
      <c r="H406" s="691"/>
      <c r="I406" s="693"/>
      <c r="J406" s="696"/>
      <c r="K406" s="696"/>
      <c r="L406" s="682"/>
    </row>
    <row r="407" spans="1:12" ht="18" customHeight="1" x14ac:dyDescent="0.55000000000000004">
      <c r="A407" s="755"/>
      <c r="B407" s="676" t="s">
        <v>396</v>
      </c>
      <c r="C407" s="677"/>
      <c r="D407" s="677"/>
      <c r="E407" s="677"/>
      <c r="F407" s="677"/>
      <c r="G407" s="678"/>
      <c r="H407" s="676" t="s">
        <v>397</v>
      </c>
      <c r="I407" s="678"/>
      <c r="J407" s="681" t="s">
        <v>230</v>
      </c>
      <c r="K407" s="681" t="s">
        <v>230</v>
      </c>
      <c r="L407" s="682" t="s">
        <v>230</v>
      </c>
    </row>
    <row r="408" spans="1:12" ht="18" customHeight="1" x14ac:dyDescent="0.55000000000000004">
      <c r="A408" s="755"/>
      <c r="B408" s="684"/>
      <c r="C408" s="685"/>
      <c r="D408" s="685"/>
      <c r="E408" s="685"/>
      <c r="F408" s="685"/>
      <c r="G408" s="686"/>
      <c r="H408" s="684"/>
      <c r="I408" s="686"/>
      <c r="J408" s="689"/>
      <c r="K408" s="689"/>
      <c r="L408" s="682"/>
    </row>
    <row r="409" spans="1:12" ht="18" customHeight="1" x14ac:dyDescent="0.55000000000000004">
      <c r="A409" s="755"/>
      <c r="B409" s="684"/>
      <c r="C409" s="685"/>
      <c r="D409" s="685"/>
      <c r="E409" s="685"/>
      <c r="F409" s="685"/>
      <c r="G409" s="686"/>
      <c r="H409" s="684"/>
      <c r="I409" s="686"/>
      <c r="J409" s="689"/>
      <c r="K409" s="689"/>
      <c r="L409" s="682"/>
    </row>
    <row r="410" spans="1:12" ht="18" customHeight="1" x14ac:dyDescent="0.55000000000000004">
      <c r="A410" s="755"/>
      <c r="B410" s="691"/>
      <c r="C410" s="692"/>
      <c r="D410" s="692"/>
      <c r="E410" s="692"/>
      <c r="F410" s="692"/>
      <c r="G410" s="693"/>
      <c r="H410" s="691"/>
      <c r="I410" s="693"/>
      <c r="J410" s="696"/>
      <c r="K410" s="696"/>
      <c r="L410" s="682"/>
    </row>
    <row r="411" spans="1:12" ht="18" customHeight="1" x14ac:dyDescent="0.55000000000000004">
      <c r="A411" s="755"/>
      <c r="B411" s="676" t="s">
        <v>398</v>
      </c>
      <c r="C411" s="677"/>
      <c r="D411" s="677"/>
      <c r="E411" s="677"/>
      <c r="F411" s="677"/>
      <c r="G411" s="678"/>
      <c r="H411" s="676" t="s">
        <v>399</v>
      </c>
      <c r="I411" s="678"/>
      <c r="J411" s="681" t="s">
        <v>230</v>
      </c>
      <c r="K411" s="681" t="s">
        <v>230</v>
      </c>
      <c r="L411" s="682" t="s">
        <v>230</v>
      </c>
    </row>
    <row r="412" spans="1:12" ht="18" customHeight="1" x14ac:dyDescent="0.55000000000000004">
      <c r="A412" s="755"/>
      <c r="B412" s="684"/>
      <c r="C412" s="685"/>
      <c r="D412" s="685"/>
      <c r="E412" s="685"/>
      <c r="F412" s="685"/>
      <c r="G412" s="686"/>
      <c r="H412" s="684"/>
      <c r="I412" s="686"/>
      <c r="J412" s="689"/>
      <c r="K412" s="689"/>
      <c r="L412" s="682"/>
    </row>
    <row r="413" spans="1:12" ht="18" customHeight="1" x14ac:dyDescent="0.55000000000000004">
      <c r="A413" s="755"/>
      <c r="B413" s="684"/>
      <c r="C413" s="685"/>
      <c r="D413" s="685"/>
      <c r="E413" s="685"/>
      <c r="F413" s="685"/>
      <c r="G413" s="686"/>
      <c r="H413" s="684"/>
      <c r="I413" s="686"/>
      <c r="J413" s="689"/>
      <c r="K413" s="689"/>
      <c r="L413" s="682"/>
    </row>
    <row r="414" spans="1:12" ht="18" customHeight="1" x14ac:dyDescent="0.55000000000000004">
      <c r="A414" s="755"/>
      <c r="B414" s="697"/>
      <c r="C414" s="698"/>
      <c r="D414" s="698"/>
      <c r="E414" s="698"/>
      <c r="F414" s="698"/>
      <c r="G414" s="699"/>
      <c r="H414" s="697"/>
      <c r="I414" s="699"/>
      <c r="J414" s="700"/>
      <c r="K414" s="700"/>
      <c r="L414" s="736"/>
    </row>
    <row r="415" spans="1:12" ht="18" customHeight="1" x14ac:dyDescent="0.55000000000000004">
      <c r="A415" s="755"/>
      <c r="B415" s="701" t="s">
        <v>400</v>
      </c>
      <c r="C415" s="702"/>
      <c r="D415" s="702"/>
      <c r="E415" s="702"/>
      <c r="F415" s="702"/>
      <c r="G415" s="703"/>
      <c r="H415" s="701" t="s">
        <v>401</v>
      </c>
      <c r="I415" s="703"/>
      <c r="J415" s="704" t="s">
        <v>230</v>
      </c>
      <c r="K415" s="704" t="s">
        <v>230</v>
      </c>
      <c r="L415" s="689" t="s">
        <v>230</v>
      </c>
    </row>
    <row r="416" spans="1:12" ht="18" customHeight="1" x14ac:dyDescent="0.55000000000000004">
      <c r="A416" s="755"/>
      <c r="B416" s="684"/>
      <c r="C416" s="685"/>
      <c r="D416" s="685"/>
      <c r="E416" s="685"/>
      <c r="F416" s="685"/>
      <c r="G416" s="686"/>
      <c r="H416" s="684"/>
      <c r="I416" s="686"/>
      <c r="J416" s="689"/>
      <c r="K416" s="689"/>
      <c r="L416" s="689"/>
    </row>
    <row r="417" spans="1:12" ht="18" customHeight="1" x14ac:dyDescent="0.55000000000000004">
      <c r="A417" s="755"/>
      <c r="B417" s="691"/>
      <c r="C417" s="692"/>
      <c r="D417" s="692"/>
      <c r="E417" s="692"/>
      <c r="F417" s="692"/>
      <c r="G417" s="693"/>
      <c r="H417" s="691"/>
      <c r="I417" s="693"/>
      <c r="J417" s="696"/>
      <c r="K417" s="696"/>
      <c r="L417" s="696"/>
    </row>
    <row r="418" spans="1:12" ht="18" customHeight="1" x14ac:dyDescent="0.55000000000000004">
      <c r="A418" s="755"/>
      <c r="B418" s="676" t="s">
        <v>402</v>
      </c>
      <c r="C418" s="677"/>
      <c r="D418" s="677"/>
      <c r="E418" s="677"/>
      <c r="F418" s="677"/>
      <c r="G418" s="678"/>
      <c r="H418" s="676" t="s">
        <v>403</v>
      </c>
      <c r="I418" s="678"/>
      <c r="J418" s="681" t="s">
        <v>230</v>
      </c>
      <c r="K418" s="681" t="s">
        <v>230</v>
      </c>
      <c r="L418" s="682" t="s">
        <v>230</v>
      </c>
    </row>
    <row r="419" spans="1:12" ht="18" customHeight="1" x14ac:dyDescent="0.55000000000000004">
      <c r="A419" s="755"/>
      <c r="B419" s="684"/>
      <c r="C419" s="685"/>
      <c r="D419" s="685"/>
      <c r="E419" s="685"/>
      <c r="F419" s="685"/>
      <c r="G419" s="686"/>
      <c r="H419" s="684"/>
      <c r="I419" s="686"/>
      <c r="J419" s="689"/>
      <c r="K419" s="689"/>
      <c r="L419" s="682"/>
    </row>
    <row r="420" spans="1:12" ht="18" customHeight="1" x14ac:dyDescent="0.55000000000000004">
      <c r="A420" s="755"/>
      <c r="B420" s="684"/>
      <c r="C420" s="685"/>
      <c r="D420" s="685"/>
      <c r="E420" s="685"/>
      <c r="F420" s="685"/>
      <c r="G420" s="686"/>
      <c r="H420" s="684"/>
      <c r="I420" s="686"/>
      <c r="J420" s="689"/>
      <c r="K420" s="689"/>
      <c r="L420" s="736"/>
    </row>
    <row r="421" spans="1:12" ht="18" customHeight="1" x14ac:dyDescent="0.55000000000000004">
      <c r="A421" s="755"/>
      <c r="B421" s="701" t="s">
        <v>404</v>
      </c>
      <c r="C421" s="702"/>
      <c r="D421" s="702"/>
      <c r="E421" s="702"/>
      <c r="F421" s="702"/>
      <c r="G421" s="703"/>
      <c r="H421" s="701" t="s">
        <v>405</v>
      </c>
      <c r="I421" s="703"/>
      <c r="J421" s="704" t="s">
        <v>230</v>
      </c>
      <c r="K421" s="704" t="s">
        <v>230</v>
      </c>
      <c r="L421" s="696" t="s">
        <v>230</v>
      </c>
    </row>
    <row r="422" spans="1:12" ht="18" customHeight="1" x14ac:dyDescent="0.55000000000000004">
      <c r="A422" s="755"/>
      <c r="B422" s="684"/>
      <c r="C422" s="685"/>
      <c r="D422" s="685"/>
      <c r="E422" s="685"/>
      <c r="F422" s="685"/>
      <c r="G422" s="686"/>
      <c r="H422" s="684"/>
      <c r="I422" s="686"/>
      <c r="J422" s="689"/>
      <c r="K422" s="689"/>
      <c r="L422" s="696"/>
    </row>
    <row r="423" spans="1:12" ht="18" customHeight="1" x14ac:dyDescent="0.55000000000000004">
      <c r="A423" s="755"/>
      <c r="B423" s="684"/>
      <c r="C423" s="685"/>
      <c r="D423" s="685"/>
      <c r="E423" s="685"/>
      <c r="F423" s="685"/>
      <c r="G423" s="686"/>
      <c r="H423" s="684"/>
      <c r="I423" s="686"/>
      <c r="J423" s="689"/>
      <c r="K423" s="689"/>
      <c r="L423" s="696"/>
    </row>
    <row r="424" spans="1:12" ht="18" customHeight="1" x14ac:dyDescent="0.55000000000000004">
      <c r="A424" s="755"/>
      <c r="B424" s="684"/>
      <c r="C424" s="685"/>
      <c r="D424" s="685"/>
      <c r="E424" s="685"/>
      <c r="F424" s="685"/>
      <c r="G424" s="686"/>
      <c r="H424" s="684"/>
      <c r="I424" s="686"/>
      <c r="J424" s="689"/>
      <c r="K424" s="689"/>
      <c r="L424" s="696"/>
    </row>
    <row r="425" spans="1:12" ht="18" customHeight="1" x14ac:dyDescent="0.55000000000000004">
      <c r="A425" s="755"/>
      <c r="B425" s="684"/>
      <c r="C425" s="685"/>
      <c r="D425" s="685"/>
      <c r="E425" s="685"/>
      <c r="F425" s="685"/>
      <c r="G425" s="686"/>
      <c r="H425" s="684"/>
      <c r="I425" s="686"/>
      <c r="J425" s="689"/>
      <c r="K425" s="689"/>
      <c r="L425" s="689"/>
    </row>
    <row r="426" spans="1:12" ht="18" customHeight="1" x14ac:dyDescent="0.55000000000000004">
      <c r="A426" s="755"/>
      <c r="B426" s="701" t="s">
        <v>406</v>
      </c>
      <c r="C426" s="702"/>
      <c r="D426" s="702"/>
      <c r="E426" s="702"/>
      <c r="F426" s="702"/>
      <c r="G426" s="703"/>
      <c r="H426" s="701" t="s">
        <v>407</v>
      </c>
      <c r="I426" s="703"/>
      <c r="J426" s="704" t="s">
        <v>230</v>
      </c>
      <c r="K426" s="704" t="s">
        <v>230</v>
      </c>
      <c r="L426" s="704" t="s">
        <v>230</v>
      </c>
    </row>
    <row r="427" spans="1:12" ht="18" customHeight="1" x14ac:dyDescent="0.55000000000000004">
      <c r="A427" s="755"/>
      <c r="B427" s="697"/>
      <c r="C427" s="698"/>
      <c r="D427" s="698"/>
      <c r="E427" s="698"/>
      <c r="F427" s="698"/>
      <c r="G427" s="699"/>
      <c r="H427" s="697"/>
      <c r="I427" s="699"/>
      <c r="J427" s="700"/>
      <c r="K427" s="700"/>
      <c r="L427" s="700"/>
    </row>
    <row r="428" spans="1:12" ht="18" customHeight="1" x14ac:dyDescent="0.55000000000000004">
      <c r="A428" s="755"/>
      <c r="B428" s="701" t="s">
        <v>408</v>
      </c>
      <c r="C428" s="702"/>
      <c r="D428" s="702"/>
      <c r="E428" s="702"/>
      <c r="F428" s="702"/>
      <c r="G428" s="703"/>
      <c r="H428" s="701" t="s">
        <v>409</v>
      </c>
      <c r="I428" s="703"/>
      <c r="J428" s="704" t="s">
        <v>230</v>
      </c>
      <c r="K428" s="704" t="s">
        <v>230</v>
      </c>
      <c r="L428" s="689" t="s">
        <v>230</v>
      </c>
    </row>
    <row r="429" spans="1:12" ht="18" customHeight="1" x14ac:dyDescent="0.55000000000000004">
      <c r="A429" s="755"/>
      <c r="B429" s="684"/>
      <c r="C429" s="685"/>
      <c r="D429" s="685"/>
      <c r="E429" s="685"/>
      <c r="F429" s="685"/>
      <c r="G429" s="686"/>
      <c r="H429" s="684"/>
      <c r="I429" s="686"/>
      <c r="J429" s="689"/>
      <c r="K429" s="689"/>
      <c r="L429" s="689"/>
    </row>
    <row r="430" spans="1:12" ht="18" customHeight="1" x14ac:dyDescent="0.55000000000000004">
      <c r="A430" s="755"/>
      <c r="B430" s="684"/>
      <c r="C430" s="685"/>
      <c r="D430" s="685"/>
      <c r="E430" s="685"/>
      <c r="F430" s="685"/>
      <c r="G430" s="686"/>
      <c r="H430" s="684"/>
      <c r="I430" s="686"/>
      <c r="J430" s="689"/>
      <c r="K430" s="689"/>
      <c r="L430" s="689"/>
    </row>
    <row r="431" spans="1:12" ht="18" customHeight="1" x14ac:dyDescent="0.55000000000000004">
      <c r="A431" s="756"/>
      <c r="B431" s="691"/>
      <c r="C431" s="692"/>
      <c r="D431" s="692"/>
      <c r="E431" s="692"/>
      <c r="F431" s="692"/>
      <c r="G431" s="693"/>
      <c r="H431" s="691"/>
      <c r="I431" s="693"/>
      <c r="J431" s="696"/>
      <c r="K431" s="696"/>
      <c r="L431" s="696"/>
    </row>
    <row r="432" spans="1:12" ht="18" customHeight="1" x14ac:dyDescent="0.55000000000000004">
      <c r="A432" s="675" t="s">
        <v>284</v>
      </c>
      <c r="B432" s="676" t="s">
        <v>410</v>
      </c>
      <c r="C432" s="677"/>
      <c r="D432" s="677"/>
      <c r="E432" s="677"/>
      <c r="F432" s="677"/>
      <c r="G432" s="678"/>
      <c r="H432" s="676" t="s">
        <v>411</v>
      </c>
      <c r="I432" s="678"/>
      <c r="J432" s="681" t="s">
        <v>230</v>
      </c>
      <c r="K432" s="681" t="s">
        <v>230</v>
      </c>
      <c r="L432" s="681" t="s">
        <v>230</v>
      </c>
    </row>
    <row r="433" spans="1:12" ht="18" customHeight="1" x14ac:dyDescent="0.55000000000000004">
      <c r="A433" s="755"/>
      <c r="B433" s="684"/>
      <c r="C433" s="685"/>
      <c r="D433" s="685"/>
      <c r="E433" s="685"/>
      <c r="F433" s="685"/>
      <c r="G433" s="686"/>
      <c r="H433" s="684"/>
      <c r="I433" s="686"/>
      <c r="J433" s="689"/>
      <c r="K433" s="689"/>
      <c r="L433" s="689"/>
    </row>
    <row r="434" spans="1:12" ht="18" customHeight="1" x14ac:dyDescent="0.55000000000000004">
      <c r="A434" s="755"/>
      <c r="B434" s="684"/>
      <c r="C434" s="685"/>
      <c r="D434" s="685"/>
      <c r="E434" s="685"/>
      <c r="F434" s="685"/>
      <c r="G434" s="686"/>
      <c r="H434" s="684"/>
      <c r="I434" s="686"/>
      <c r="J434" s="689"/>
      <c r="K434" s="689"/>
      <c r="L434" s="689"/>
    </row>
    <row r="435" spans="1:12" ht="18" customHeight="1" x14ac:dyDescent="0.55000000000000004">
      <c r="A435" s="755"/>
      <c r="B435" s="684"/>
      <c r="C435" s="685"/>
      <c r="D435" s="685"/>
      <c r="E435" s="685"/>
      <c r="F435" s="685"/>
      <c r="G435" s="686"/>
      <c r="H435" s="684"/>
      <c r="I435" s="686"/>
      <c r="J435" s="689"/>
      <c r="K435" s="689"/>
      <c r="L435" s="689"/>
    </row>
    <row r="436" spans="1:12" ht="18" customHeight="1" x14ac:dyDescent="0.55000000000000004">
      <c r="A436" s="755"/>
      <c r="B436" s="684"/>
      <c r="C436" s="685"/>
      <c r="D436" s="685"/>
      <c r="E436" s="685"/>
      <c r="F436" s="685"/>
      <c r="G436" s="686"/>
      <c r="H436" s="684"/>
      <c r="I436" s="686"/>
      <c r="J436" s="689"/>
      <c r="K436" s="689"/>
      <c r="L436" s="689"/>
    </row>
    <row r="437" spans="1:12" ht="18" customHeight="1" x14ac:dyDescent="0.55000000000000004">
      <c r="A437" s="755"/>
      <c r="B437" s="684"/>
      <c r="C437" s="685"/>
      <c r="D437" s="685"/>
      <c r="E437" s="685"/>
      <c r="F437" s="685"/>
      <c r="G437" s="686"/>
      <c r="H437" s="684"/>
      <c r="I437" s="686"/>
      <c r="J437" s="689"/>
      <c r="K437" s="689"/>
      <c r="L437" s="689"/>
    </row>
    <row r="438" spans="1:12" ht="18" customHeight="1" x14ac:dyDescent="0.55000000000000004">
      <c r="A438" s="755"/>
      <c r="B438" s="701" t="s">
        <v>412</v>
      </c>
      <c r="C438" s="702"/>
      <c r="D438" s="702"/>
      <c r="E438" s="702"/>
      <c r="F438" s="702"/>
      <c r="G438" s="703"/>
      <c r="H438" s="701" t="s">
        <v>413</v>
      </c>
      <c r="I438" s="703"/>
      <c r="J438" s="704" t="s">
        <v>230</v>
      </c>
      <c r="K438" s="704" t="s">
        <v>230</v>
      </c>
      <c r="L438" s="704" t="s">
        <v>230</v>
      </c>
    </row>
    <row r="439" spans="1:12" ht="18" customHeight="1" x14ac:dyDescent="0.55000000000000004">
      <c r="A439" s="755"/>
      <c r="B439" s="684"/>
      <c r="C439" s="685"/>
      <c r="D439" s="685"/>
      <c r="E439" s="685"/>
      <c r="F439" s="685"/>
      <c r="G439" s="686"/>
      <c r="H439" s="684"/>
      <c r="I439" s="686"/>
      <c r="J439" s="689"/>
      <c r="K439" s="689"/>
      <c r="L439" s="689"/>
    </row>
    <row r="440" spans="1:12" ht="18" customHeight="1" x14ac:dyDescent="0.55000000000000004">
      <c r="A440" s="755"/>
      <c r="B440" s="684"/>
      <c r="C440" s="685"/>
      <c r="D440" s="685"/>
      <c r="E440" s="685"/>
      <c r="F440" s="685"/>
      <c r="G440" s="686"/>
      <c r="H440" s="684"/>
      <c r="I440" s="686"/>
      <c r="J440" s="689"/>
      <c r="K440" s="689"/>
      <c r="L440" s="689"/>
    </row>
    <row r="441" spans="1:12" ht="18" customHeight="1" x14ac:dyDescent="0.55000000000000004">
      <c r="A441" s="755"/>
      <c r="B441" s="691"/>
      <c r="C441" s="692"/>
      <c r="D441" s="692"/>
      <c r="E441" s="692"/>
      <c r="F441" s="692"/>
      <c r="G441" s="693"/>
      <c r="H441" s="691"/>
      <c r="I441" s="693"/>
      <c r="J441" s="696"/>
      <c r="K441" s="696"/>
      <c r="L441" s="696"/>
    </row>
    <row r="442" spans="1:12" ht="18" customHeight="1" x14ac:dyDescent="0.55000000000000004">
      <c r="A442" s="755"/>
      <c r="B442" s="676" t="s">
        <v>414</v>
      </c>
      <c r="C442" s="677"/>
      <c r="D442" s="677"/>
      <c r="E442" s="677"/>
      <c r="F442" s="677"/>
      <c r="G442" s="678"/>
      <c r="H442" s="676" t="s">
        <v>415</v>
      </c>
      <c r="I442" s="678"/>
      <c r="J442" s="681" t="s">
        <v>230</v>
      </c>
      <c r="K442" s="681" t="s">
        <v>230</v>
      </c>
      <c r="L442" s="682" t="s">
        <v>230</v>
      </c>
    </row>
    <row r="443" spans="1:12" ht="18" customHeight="1" x14ac:dyDescent="0.55000000000000004">
      <c r="A443" s="755"/>
      <c r="B443" s="684"/>
      <c r="C443" s="685"/>
      <c r="D443" s="685"/>
      <c r="E443" s="685"/>
      <c r="F443" s="685"/>
      <c r="G443" s="686"/>
      <c r="H443" s="684"/>
      <c r="I443" s="686"/>
      <c r="J443" s="689"/>
      <c r="K443" s="689"/>
      <c r="L443" s="682"/>
    </row>
    <row r="444" spans="1:12" ht="18" customHeight="1" x14ac:dyDescent="0.55000000000000004">
      <c r="A444" s="755"/>
      <c r="B444" s="697"/>
      <c r="C444" s="698"/>
      <c r="D444" s="698"/>
      <c r="E444" s="698"/>
      <c r="F444" s="698"/>
      <c r="G444" s="699"/>
      <c r="H444" s="697"/>
      <c r="I444" s="699"/>
      <c r="J444" s="700"/>
      <c r="K444" s="700"/>
      <c r="L444" s="681"/>
    </row>
    <row r="445" spans="1:12" ht="18" customHeight="1" x14ac:dyDescent="0.55000000000000004">
      <c r="A445" s="755"/>
      <c r="B445" s="701" t="s">
        <v>416</v>
      </c>
      <c r="C445" s="702"/>
      <c r="D445" s="702"/>
      <c r="E445" s="702"/>
      <c r="F445" s="702"/>
      <c r="G445" s="703"/>
      <c r="H445" s="701" t="s">
        <v>417</v>
      </c>
      <c r="I445" s="703"/>
      <c r="J445" s="704" t="s">
        <v>230</v>
      </c>
      <c r="K445" s="704" t="s">
        <v>230</v>
      </c>
      <c r="L445" s="705" t="s">
        <v>230</v>
      </c>
    </row>
    <row r="446" spans="1:12" ht="18" customHeight="1" x14ac:dyDescent="0.55000000000000004">
      <c r="A446" s="755"/>
      <c r="B446" s="684"/>
      <c r="C446" s="685"/>
      <c r="D446" s="685"/>
      <c r="E446" s="685"/>
      <c r="F446" s="685"/>
      <c r="G446" s="686"/>
      <c r="H446" s="684"/>
      <c r="I446" s="686"/>
      <c r="J446" s="689"/>
      <c r="K446" s="689"/>
      <c r="L446" s="682"/>
    </row>
    <row r="447" spans="1:12" ht="18" customHeight="1" x14ac:dyDescent="0.55000000000000004">
      <c r="A447" s="755"/>
      <c r="B447" s="697"/>
      <c r="C447" s="698"/>
      <c r="D447" s="698"/>
      <c r="E447" s="698"/>
      <c r="F447" s="698"/>
      <c r="G447" s="699"/>
      <c r="H447" s="697"/>
      <c r="I447" s="699"/>
      <c r="J447" s="700"/>
      <c r="K447" s="700"/>
      <c r="L447" s="681"/>
    </row>
    <row r="448" spans="1:12" ht="18" customHeight="1" x14ac:dyDescent="0.55000000000000004">
      <c r="A448" s="755"/>
      <c r="B448" s="701" t="s">
        <v>418</v>
      </c>
      <c r="C448" s="702"/>
      <c r="D448" s="702"/>
      <c r="E448" s="702"/>
      <c r="F448" s="702"/>
      <c r="G448" s="703"/>
      <c r="H448" s="701" t="s">
        <v>419</v>
      </c>
      <c r="I448" s="703"/>
      <c r="J448" s="704" t="s">
        <v>230</v>
      </c>
      <c r="K448" s="704" t="s">
        <v>230</v>
      </c>
      <c r="L448" s="705" t="s">
        <v>230</v>
      </c>
    </row>
    <row r="449" spans="1:12" ht="18" customHeight="1" x14ac:dyDescent="0.55000000000000004">
      <c r="A449" s="755"/>
      <c r="B449" s="684"/>
      <c r="C449" s="685"/>
      <c r="D449" s="685"/>
      <c r="E449" s="685"/>
      <c r="F449" s="685"/>
      <c r="G449" s="686"/>
      <c r="H449" s="684"/>
      <c r="I449" s="686"/>
      <c r="J449" s="689"/>
      <c r="K449" s="689"/>
      <c r="L449" s="682"/>
    </row>
    <row r="450" spans="1:12" ht="18" customHeight="1" x14ac:dyDescent="0.55000000000000004">
      <c r="A450" s="755"/>
      <c r="B450" s="684"/>
      <c r="C450" s="685"/>
      <c r="D450" s="685"/>
      <c r="E450" s="685"/>
      <c r="F450" s="685"/>
      <c r="G450" s="686"/>
      <c r="H450" s="684"/>
      <c r="I450" s="686"/>
      <c r="J450" s="689"/>
      <c r="K450" s="689"/>
      <c r="L450" s="682"/>
    </row>
    <row r="451" spans="1:12" ht="18" customHeight="1" x14ac:dyDescent="0.55000000000000004">
      <c r="A451" s="755"/>
      <c r="B451" s="691"/>
      <c r="C451" s="692"/>
      <c r="D451" s="692"/>
      <c r="E451" s="692"/>
      <c r="F451" s="692"/>
      <c r="G451" s="693"/>
      <c r="H451" s="691"/>
      <c r="I451" s="693"/>
      <c r="J451" s="696"/>
      <c r="K451" s="696"/>
      <c r="L451" s="682"/>
    </row>
    <row r="452" spans="1:12" ht="18" customHeight="1" x14ac:dyDescent="0.55000000000000004">
      <c r="A452" s="755"/>
      <c r="B452" s="676" t="s">
        <v>420</v>
      </c>
      <c r="C452" s="677"/>
      <c r="D452" s="677"/>
      <c r="E452" s="677"/>
      <c r="F452" s="677"/>
      <c r="G452" s="678"/>
      <c r="H452" s="676" t="s">
        <v>421</v>
      </c>
      <c r="I452" s="678"/>
      <c r="J452" s="681" t="s">
        <v>230</v>
      </c>
      <c r="K452" s="681" t="s">
        <v>230</v>
      </c>
      <c r="L452" s="682" t="s">
        <v>230</v>
      </c>
    </row>
    <row r="453" spans="1:12" ht="18" customHeight="1" x14ac:dyDescent="0.55000000000000004">
      <c r="A453" s="755"/>
      <c r="B453" s="684"/>
      <c r="C453" s="685"/>
      <c r="D453" s="685"/>
      <c r="E453" s="685"/>
      <c r="F453" s="685"/>
      <c r="G453" s="686"/>
      <c r="H453" s="684"/>
      <c r="I453" s="686"/>
      <c r="J453" s="689"/>
      <c r="K453" s="689"/>
      <c r="L453" s="682"/>
    </row>
    <row r="454" spans="1:12" ht="18" customHeight="1" x14ac:dyDescent="0.55000000000000004">
      <c r="A454" s="755"/>
      <c r="B454" s="684"/>
      <c r="C454" s="685"/>
      <c r="D454" s="685"/>
      <c r="E454" s="685"/>
      <c r="F454" s="685"/>
      <c r="G454" s="686"/>
      <c r="H454" s="684"/>
      <c r="I454" s="686"/>
      <c r="J454" s="689"/>
      <c r="K454" s="689"/>
      <c r="L454" s="682"/>
    </row>
    <row r="455" spans="1:12" ht="18" customHeight="1" x14ac:dyDescent="0.55000000000000004">
      <c r="A455" s="755"/>
      <c r="B455" s="691"/>
      <c r="C455" s="692"/>
      <c r="D455" s="692"/>
      <c r="E455" s="692"/>
      <c r="F455" s="692"/>
      <c r="G455" s="693"/>
      <c r="H455" s="691"/>
      <c r="I455" s="693"/>
      <c r="J455" s="696"/>
      <c r="K455" s="696"/>
      <c r="L455" s="682"/>
    </row>
    <row r="456" spans="1:12" ht="18" customHeight="1" x14ac:dyDescent="0.55000000000000004">
      <c r="A456" s="755"/>
      <c r="B456" s="676" t="s">
        <v>422</v>
      </c>
      <c r="C456" s="677"/>
      <c r="D456" s="677"/>
      <c r="E456" s="677"/>
      <c r="F456" s="677"/>
      <c r="G456" s="678"/>
      <c r="H456" s="676" t="s">
        <v>423</v>
      </c>
      <c r="I456" s="678"/>
      <c r="J456" s="681" t="s">
        <v>230</v>
      </c>
      <c r="K456" s="681" t="s">
        <v>230</v>
      </c>
      <c r="L456" s="682" t="s">
        <v>230</v>
      </c>
    </row>
    <row r="457" spans="1:12" ht="18" customHeight="1" x14ac:dyDescent="0.55000000000000004">
      <c r="A457" s="755"/>
      <c r="B457" s="684"/>
      <c r="C457" s="685"/>
      <c r="D457" s="685"/>
      <c r="E457" s="685"/>
      <c r="F457" s="685"/>
      <c r="G457" s="686"/>
      <c r="H457" s="684"/>
      <c r="I457" s="686"/>
      <c r="J457" s="689"/>
      <c r="K457" s="689"/>
      <c r="L457" s="682"/>
    </row>
    <row r="458" spans="1:12" ht="18" customHeight="1" x14ac:dyDescent="0.55000000000000004">
      <c r="A458" s="755"/>
      <c r="B458" s="684"/>
      <c r="C458" s="685"/>
      <c r="D458" s="685"/>
      <c r="E458" s="685"/>
      <c r="F458" s="685"/>
      <c r="G458" s="686"/>
      <c r="H458" s="684"/>
      <c r="I458" s="686"/>
      <c r="J458" s="689"/>
      <c r="K458" s="689"/>
      <c r="L458" s="682"/>
    </row>
    <row r="459" spans="1:12" ht="18" customHeight="1" x14ac:dyDescent="0.55000000000000004">
      <c r="A459" s="756"/>
      <c r="B459" s="691"/>
      <c r="C459" s="692"/>
      <c r="D459" s="692"/>
      <c r="E459" s="692"/>
      <c r="F459" s="692"/>
      <c r="G459" s="693"/>
      <c r="H459" s="691"/>
      <c r="I459" s="693"/>
      <c r="J459" s="696"/>
      <c r="K459" s="696"/>
      <c r="L459" s="682"/>
    </row>
    <row r="460" spans="1:12" ht="18" customHeight="1" x14ac:dyDescent="0.55000000000000004">
      <c r="A460" s="683" t="s">
        <v>284</v>
      </c>
      <c r="B460" s="712" t="s">
        <v>424</v>
      </c>
      <c r="C460" s="713"/>
      <c r="D460" s="713"/>
      <c r="E460" s="713"/>
      <c r="F460" s="713"/>
      <c r="G460" s="714"/>
      <c r="H460" s="712" t="s">
        <v>425</v>
      </c>
      <c r="I460" s="714"/>
      <c r="J460" s="689" t="s">
        <v>230</v>
      </c>
      <c r="K460" s="689" t="s">
        <v>230</v>
      </c>
      <c r="L460" s="696" t="s">
        <v>230</v>
      </c>
    </row>
    <row r="461" spans="1:12" ht="18" customHeight="1" x14ac:dyDescent="0.55000000000000004">
      <c r="A461" s="755"/>
      <c r="B461" s="712"/>
      <c r="C461" s="713"/>
      <c r="D461" s="713"/>
      <c r="E461" s="713"/>
      <c r="F461" s="713"/>
      <c r="G461" s="714"/>
      <c r="H461" s="712"/>
      <c r="I461" s="714"/>
      <c r="J461" s="689"/>
      <c r="K461" s="689"/>
      <c r="L461" s="682"/>
    </row>
    <row r="462" spans="1:12" ht="18" customHeight="1" x14ac:dyDescent="0.55000000000000004">
      <c r="A462" s="755"/>
      <c r="B462" s="712"/>
      <c r="C462" s="713"/>
      <c r="D462" s="713"/>
      <c r="E462" s="713"/>
      <c r="F462" s="713"/>
      <c r="G462" s="714"/>
      <c r="H462" s="712"/>
      <c r="I462" s="714"/>
      <c r="J462" s="689"/>
      <c r="K462" s="689"/>
      <c r="L462" s="682"/>
    </row>
    <row r="463" spans="1:12" ht="17" customHeight="1" x14ac:dyDescent="0.55000000000000004">
      <c r="A463" s="755"/>
      <c r="B463" s="712"/>
      <c r="C463" s="713"/>
      <c r="D463" s="713"/>
      <c r="E463" s="713"/>
      <c r="F463" s="713"/>
      <c r="G463" s="714"/>
      <c r="H463" s="712"/>
      <c r="I463" s="714"/>
      <c r="J463" s="689"/>
      <c r="K463" s="689"/>
      <c r="L463" s="682"/>
    </row>
    <row r="464" spans="1:12" ht="18" customHeight="1" x14ac:dyDescent="0.55000000000000004">
      <c r="A464" s="755"/>
      <c r="B464" s="712"/>
      <c r="C464" s="713"/>
      <c r="D464" s="713"/>
      <c r="E464" s="713"/>
      <c r="F464" s="713"/>
      <c r="G464" s="714"/>
      <c r="H464" s="712"/>
      <c r="I464" s="714"/>
      <c r="J464" s="689"/>
      <c r="K464" s="689"/>
      <c r="L464" s="682"/>
    </row>
    <row r="465" spans="1:12" ht="18" customHeight="1" x14ac:dyDescent="0.55000000000000004">
      <c r="A465" s="755"/>
      <c r="B465" s="712"/>
      <c r="C465" s="713"/>
      <c r="D465" s="713"/>
      <c r="E465" s="713"/>
      <c r="F465" s="713"/>
      <c r="G465" s="714"/>
      <c r="H465" s="712"/>
      <c r="I465" s="714"/>
      <c r="J465" s="689"/>
      <c r="K465" s="689"/>
      <c r="L465" s="681"/>
    </row>
    <row r="466" spans="1:12" ht="18" customHeight="1" x14ac:dyDescent="0.55000000000000004">
      <c r="A466" s="755"/>
      <c r="B466" s="762" t="s">
        <v>426</v>
      </c>
      <c r="C466" s="772"/>
      <c r="D466" s="772"/>
      <c r="E466" s="772"/>
      <c r="F466" s="772"/>
      <c r="G466" s="763"/>
      <c r="H466" s="762" t="s">
        <v>427</v>
      </c>
      <c r="I466" s="763"/>
      <c r="J466" s="704" t="s">
        <v>230</v>
      </c>
      <c r="K466" s="704" t="s">
        <v>230</v>
      </c>
      <c r="L466" s="705" t="s">
        <v>230</v>
      </c>
    </row>
    <row r="467" spans="1:12" ht="18" customHeight="1" x14ac:dyDescent="0.55000000000000004">
      <c r="A467" s="755"/>
      <c r="B467" s="712"/>
      <c r="C467" s="713"/>
      <c r="D467" s="713"/>
      <c r="E467" s="713"/>
      <c r="F467" s="713"/>
      <c r="G467" s="714"/>
      <c r="H467" s="712"/>
      <c r="I467" s="714"/>
      <c r="J467" s="689"/>
      <c r="K467" s="689"/>
      <c r="L467" s="696"/>
    </row>
    <row r="468" spans="1:12" ht="18" customHeight="1" x14ac:dyDescent="0.55000000000000004">
      <c r="A468" s="755"/>
      <c r="B468" s="684" t="s">
        <v>428</v>
      </c>
      <c r="C468" s="685"/>
      <c r="D468" s="685"/>
      <c r="E468" s="685"/>
      <c r="F468" s="685"/>
      <c r="G468" s="686"/>
      <c r="H468" s="712" t="s">
        <v>429</v>
      </c>
      <c r="I468" s="714"/>
      <c r="J468" s="689" t="s">
        <v>230</v>
      </c>
      <c r="K468" s="689" t="s">
        <v>230</v>
      </c>
      <c r="L468" s="696" t="s">
        <v>230</v>
      </c>
    </row>
    <row r="469" spans="1:12" ht="18" customHeight="1" x14ac:dyDescent="0.55000000000000004">
      <c r="A469" s="755"/>
      <c r="B469" s="684"/>
      <c r="C469" s="685"/>
      <c r="D469" s="685"/>
      <c r="E469" s="685"/>
      <c r="F469" s="685"/>
      <c r="G469" s="686"/>
      <c r="H469" s="712"/>
      <c r="I469" s="714"/>
      <c r="J469" s="689"/>
      <c r="K469" s="689"/>
      <c r="L469" s="682"/>
    </row>
    <row r="470" spans="1:12" ht="18" customHeight="1" x14ac:dyDescent="0.55000000000000004">
      <c r="A470" s="755"/>
      <c r="B470" s="684"/>
      <c r="C470" s="685"/>
      <c r="D470" s="685"/>
      <c r="E470" s="685"/>
      <c r="F470" s="685"/>
      <c r="G470" s="686"/>
      <c r="H470" s="712"/>
      <c r="I470" s="714"/>
      <c r="J470" s="689"/>
      <c r="K470" s="689"/>
      <c r="L470" s="681"/>
    </row>
    <row r="471" spans="1:12" ht="18" customHeight="1" x14ac:dyDescent="0.55000000000000004">
      <c r="A471" s="755"/>
      <c r="B471" s="697"/>
      <c r="C471" s="698"/>
      <c r="D471" s="698"/>
      <c r="E471" s="698"/>
      <c r="F471" s="698"/>
      <c r="G471" s="699"/>
      <c r="H471" s="764"/>
      <c r="I471" s="765"/>
      <c r="J471" s="700"/>
      <c r="K471" s="700"/>
      <c r="L471" s="736"/>
    </row>
    <row r="472" spans="1:12" ht="18" customHeight="1" x14ac:dyDescent="0.55000000000000004">
      <c r="A472" s="755"/>
      <c r="B472" s="701" t="s">
        <v>430</v>
      </c>
      <c r="C472" s="702"/>
      <c r="D472" s="702"/>
      <c r="E472" s="702"/>
      <c r="F472" s="702"/>
      <c r="G472" s="703"/>
      <c r="H472" s="701" t="s">
        <v>431</v>
      </c>
      <c r="I472" s="703"/>
      <c r="J472" s="704" t="s">
        <v>230</v>
      </c>
      <c r="K472" s="704" t="s">
        <v>230</v>
      </c>
      <c r="L472" s="696" t="s">
        <v>230</v>
      </c>
    </row>
    <row r="473" spans="1:12" ht="18" customHeight="1" x14ac:dyDescent="0.55000000000000004">
      <c r="A473" s="755"/>
      <c r="B473" s="684"/>
      <c r="C473" s="685"/>
      <c r="D473" s="685"/>
      <c r="E473" s="685"/>
      <c r="F473" s="685"/>
      <c r="G473" s="686"/>
      <c r="H473" s="684"/>
      <c r="I473" s="686"/>
      <c r="J473" s="689"/>
      <c r="K473" s="689"/>
      <c r="L473" s="696"/>
    </row>
    <row r="474" spans="1:12" ht="18" customHeight="1" x14ac:dyDescent="0.55000000000000004">
      <c r="A474" s="755"/>
      <c r="B474" s="684"/>
      <c r="C474" s="685"/>
      <c r="D474" s="685"/>
      <c r="E474" s="685"/>
      <c r="F474" s="685"/>
      <c r="G474" s="686"/>
      <c r="H474" s="684"/>
      <c r="I474" s="686"/>
      <c r="J474" s="689"/>
      <c r="K474" s="689"/>
      <c r="L474" s="682"/>
    </row>
    <row r="475" spans="1:12" ht="18" customHeight="1" x14ac:dyDescent="0.55000000000000004">
      <c r="A475" s="755"/>
      <c r="B475" s="697"/>
      <c r="C475" s="698"/>
      <c r="D475" s="698"/>
      <c r="E475" s="698"/>
      <c r="F475" s="698"/>
      <c r="G475" s="699"/>
      <c r="H475" s="697"/>
      <c r="I475" s="699"/>
      <c r="J475" s="700"/>
      <c r="K475" s="700"/>
      <c r="L475" s="681"/>
    </row>
    <row r="476" spans="1:12" ht="18" customHeight="1" x14ac:dyDescent="0.55000000000000004">
      <c r="A476" s="755"/>
      <c r="B476" s="701" t="s">
        <v>432</v>
      </c>
      <c r="C476" s="702"/>
      <c r="D476" s="702"/>
      <c r="E476" s="702"/>
      <c r="F476" s="702"/>
      <c r="G476" s="703"/>
      <c r="H476" s="701" t="s">
        <v>433</v>
      </c>
      <c r="I476" s="703"/>
      <c r="J476" s="704" t="s">
        <v>230</v>
      </c>
      <c r="K476" s="704" t="s">
        <v>230</v>
      </c>
      <c r="L476" s="705" t="s">
        <v>230</v>
      </c>
    </row>
    <row r="477" spans="1:12" ht="18" customHeight="1" x14ac:dyDescent="0.55000000000000004">
      <c r="A477" s="755"/>
      <c r="B477" s="697"/>
      <c r="C477" s="698"/>
      <c r="D477" s="698"/>
      <c r="E477" s="698"/>
      <c r="F477" s="698"/>
      <c r="G477" s="699"/>
      <c r="H477" s="697"/>
      <c r="I477" s="699"/>
      <c r="J477" s="700"/>
      <c r="K477" s="700"/>
      <c r="L477" s="736"/>
    </row>
    <row r="478" spans="1:12" ht="18" hidden="1" customHeight="1" x14ac:dyDescent="0.55000000000000004">
      <c r="A478" s="755"/>
      <c r="B478" s="701" t="s">
        <v>434</v>
      </c>
      <c r="C478" s="702"/>
      <c r="D478" s="702"/>
      <c r="E478" s="702"/>
      <c r="F478" s="702"/>
      <c r="G478" s="703"/>
      <c r="H478" s="701" t="s">
        <v>435</v>
      </c>
      <c r="I478" s="703"/>
      <c r="J478" s="704" t="s">
        <v>230</v>
      </c>
      <c r="K478" s="704" t="s">
        <v>230</v>
      </c>
      <c r="L478" s="689" t="s">
        <v>230</v>
      </c>
    </row>
    <row r="479" spans="1:12" ht="18" customHeight="1" x14ac:dyDescent="0.55000000000000004">
      <c r="A479" s="755"/>
      <c r="B479" s="684"/>
      <c r="C479" s="685"/>
      <c r="D479" s="685"/>
      <c r="E479" s="685"/>
      <c r="F479" s="685"/>
      <c r="G479" s="686"/>
      <c r="H479" s="684"/>
      <c r="I479" s="686"/>
      <c r="J479" s="689"/>
      <c r="K479" s="689"/>
      <c r="L479" s="689"/>
    </row>
    <row r="480" spans="1:12" ht="18" customHeight="1" x14ac:dyDescent="0.55000000000000004">
      <c r="A480" s="755"/>
      <c r="B480" s="684"/>
      <c r="C480" s="685"/>
      <c r="D480" s="685"/>
      <c r="E480" s="685"/>
      <c r="F480" s="685"/>
      <c r="G480" s="686"/>
      <c r="H480" s="684"/>
      <c r="I480" s="686"/>
      <c r="J480" s="689"/>
      <c r="K480" s="689"/>
      <c r="L480" s="689"/>
    </row>
    <row r="481" spans="1:12" ht="23.5" customHeight="1" x14ac:dyDescent="0.55000000000000004">
      <c r="A481" s="755"/>
      <c r="B481" s="697"/>
      <c r="C481" s="698"/>
      <c r="D481" s="698"/>
      <c r="E481" s="698"/>
      <c r="F481" s="698"/>
      <c r="G481" s="699"/>
      <c r="H481" s="697"/>
      <c r="I481" s="699"/>
      <c r="J481" s="700"/>
      <c r="K481" s="700"/>
      <c r="L481" s="689"/>
    </row>
    <row r="482" spans="1:12" ht="18" customHeight="1" x14ac:dyDescent="0.55000000000000004">
      <c r="A482" s="755"/>
      <c r="B482" s="762" t="s">
        <v>436</v>
      </c>
      <c r="C482" s="772"/>
      <c r="D482" s="772"/>
      <c r="E482" s="772"/>
      <c r="F482" s="772"/>
      <c r="G482" s="763"/>
      <c r="H482" s="762" t="s">
        <v>437</v>
      </c>
      <c r="I482" s="763"/>
      <c r="J482" s="704" t="s">
        <v>230</v>
      </c>
      <c r="K482" s="704" t="s">
        <v>230</v>
      </c>
      <c r="L482" s="705" t="s">
        <v>230</v>
      </c>
    </row>
    <row r="483" spans="1:12" ht="18" customHeight="1" x14ac:dyDescent="0.55000000000000004">
      <c r="A483" s="755"/>
      <c r="B483" s="712"/>
      <c r="C483" s="713"/>
      <c r="D483" s="713"/>
      <c r="E483" s="713"/>
      <c r="F483" s="713"/>
      <c r="G483" s="714"/>
      <c r="H483" s="712"/>
      <c r="I483" s="714"/>
      <c r="J483" s="689"/>
      <c r="K483" s="689"/>
      <c r="L483" s="696"/>
    </row>
    <row r="484" spans="1:12" ht="18" customHeight="1" x14ac:dyDescent="0.55000000000000004">
      <c r="A484" s="755"/>
      <c r="B484" s="716"/>
      <c r="C484" s="717"/>
      <c r="D484" s="717"/>
      <c r="E484" s="717"/>
      <c r="F484" s="717"/>
      <c r="G484" s="718"/>
      <c r="H484" s="716"/>
      <c r="I484" s="718"/>
      <c r="J484" s="696"/>
      <c r="K484" s="696"/>
      <c r="L484" s="682"/>
    </row>
    <row r="485" spans="1:12" ht="18" customHeight="1" x14ac:dyDescent="0.55000000000000004">
      <c r="A485" s="755"/>
      <c r="B485" s="773" t="s">
        <v>438</v>
      </c>
      <c r="C485" s="774"/>
      <c r="D485" s="774"/>
      <c r="E485" s="774"/>
      <c r="F485" s="774"/>
      <c r="G485" s="775"/>
      <c r="H485" s="776" t="s">
        <v>439</v>
      </c>
      <c r="I485" s="777"/>
      <c r="J485" s="681" t="s">
        <v>230</v>
      </c>
      <c r="K485" s="681" t="s">
        <v>230</v>
      </c>
      <c r="L485" s="682" t="s">
        <v>230</v>
      </c>
    </row>
    <row r="486" spans="1:12" ht="18" customHeight="1" x14ac:dyDescent="0.55000000000000004">
      <c r="A486" s="755"/>
      <c r="B486" s="712"/>
      <c r="C486" s="713"/>
      <c r="D486" s="713"/>
      <c r="E486" s="713"/>
      <c r="F486" s="713"/>
      <c r="G486" s="714"/>
      <c r="H486" s="760"/>
      <c r="I486" s="761"/>
      <c r="J486" s="689"/>
      <c r="K486" s="689"/>
      <c r="L486" s="682"/>
    </row>
    <row r="487" spans="1:12" ht="18" customHeight="1" x14ac:dyDescent="0.55000000000000004">
      <c r="A487" s="755"/>
      <c r="B487" s="712"/>
      <c r="C487" s="713"/>
      <c r="D487" s="713"/>
      <c r="E487" s="713"/>
      <c r="F487" s="713"/>
      <c r="G487" s="714"/>
      <c r="H487" s="760"/>
      <c r="I487" s="761"/>
      <c r="J487" s="689"/>
      <c r="K487" s="689"/>
      <c r="L487" s="682"/>
    </row>
    <row r="488" spans="1:12" ht="18" customHeight="1" x14ac:dyDescent="0.55000000000000004">
      <c r="A488" s="755"/>
      <c r="B488" s="712"/>
      <c r="C488" s="713"/>
      <c r="D488" s="713"/>
      <c r="E488" s="713"/>
      <c r="F488" s="713"/>
      <c r="G488" s="714"/>
      <c r="H488" s="760"/>
      <c r="I488" s="761"/>
      <c r="J488" s="689"/>
      <c r="K488" s="689"/>
      <c r="L488" s="682"/>
    </row>
    <row r="489" spans="1:12" ht="18" customHeight="1" x14ac:dyDescent="0.55000000000000004">
      <c r="A489" s="755"/>
      <c r="B489" s="712"/>
      <c r="C489" s="713"/>
      <c r="D489" s="713"/>
      <c r="E489" s="713"/>
      <c r="F489" s="713"/>
      <c r="G489" s="714"/>
      <c r="H489" s="760"/>
      <c r="I489" s="761"/>
      <c r="J489" s="689"/>
      <c r="K489" s="689"/>
      <c r="L489" s="682"/>
    </row>
    <row r="490" spans="1:12" ht="18" customHeight="1" x14ac:dyDescent="0.55000000000000004">
      <c r="A490" s="755"/>
      <c r="B490" s="712"/>
      <c r="C490" s="713"/>
      <c r="D490" s="713"/>
      <c r="E490" s="713"/>
      <c r="F490" s="713"/>
      <c r="G490" s="714"/>
      <c r="H490" s="760"/>
      <c r="I490" s="761"/>
      <c r="J490" s="689"/>
      <c r="K490" s="689"/>
      <c r="L490" s="682"/>
    </row>
    <row r="491" spans="1:12" ht="18" customHeight="1" x14ac:dyDescent="0.55000000000000004">
      <c r="A491" s="755"/>
      <c r="B491" s="712"/>
      <c r="C491" s="713"/>
      <c r="D491" s="713"/>
      <c r="E491" s="713"/>
      <c r="F491" s="713"/>
      <c r="G491" s="714"/>
      <c r="H491" s="760"/>
      <c r="I491" s="761"/>
      <c r="J491" s="689"/>
      <c r="K491" s="689"/>
      <c r="L491" s="682"/>
    </row>
    <row r="492" spans="1:12" ht="18" customHeight="1" x14ac:dyDescent="0.55000000000000004">
      <c r="A492" s="755"/>
      <c r="B492" s="764"/>
      <c r="C492" s="778"/>
      <c r="D492" s="778"/>
      <c r="E492" s="778"/>
      <c r="F492" s="778"/>
      <c r="G492" s="765"/>
      <c r="H492" s="779"/>
      <c r="I492" s="780"/>
      <c r="J492" s="700"/>
      <c r="K492" s="700"/>
      <c r="L492" s="736"/>
    </row>
    <row r="493" spans="1:12" ht="18" customHeight="1" x14ac:dyDescent="0.55000000000000004">
      <c r="A493" s="755"/>
      <c r="B493" s="762" t="s">
        <v>440</v>
      </c>
      <c r="C493" s="772"/>
      <c r="D493" s="772"/>
      <c r="E493" s="772"/>
      <c r="F493" s="772"/>
      <c r="G493" s="763"/>
      <c r="H493" s="758" t="s">
        <v>441</v>
      </c>
      <c r="I493" s="759"/>
      <c r="J493" s="704" t="s">
        <v>230</v>
      </c>
      <c r="K493" s="704" t="s">
        <v>230</v>
      </c>
      <c r="L493" s="705" t="s">
        <v>230</v>
      </c>
    </row>
    <row r="494" spans="1:12" ht="18" customHeight="1" x14ac:dyDescent="0.55000000000000004">
      <c r="A494" s="755"/>
      <c r="B494" s="712"/>
      <c r="C494" s="713"/>
      <c r="D494" s="713"/>
      <c r="E494" s="713"/>
      <c r="F494" s="713"/>
      <c r="G494" s="714"/>
      <c r="H494" s="760"/>
      <c r="I494" s="761"/>
      <c r="J494" s="689"/>
      <c r="K494" s="689"/>
      <c r="L494" s="736"/>
    </row>
    <row r="495" spans="1:12" ht="18" customHeight="1" x14ac:dyDescent="0.55000000000000004">
      <c r="A495" s="755"/>
      <c r="B495" s="762" t="s">
        <v>442</v>
      </c>
      <c r="C495" s="772"/>
      <c r="D495" s="772"/>
      <c r="E495" s="772"/>
      <c r="F495" s="772"/>
      <c r="G495" s="763"/>
      <c r="H495" s="758" t="s">
        <v>443</v>
      </c>
      <c r="I495" s="759"/>
      <c r="J495" s="704" t="s">
        <v>230</v>
      </c>
      <c r="K495" s="704" t="s">
        <v>230</v>
      </c>
      <c r="L495" s="696" t="s">
        <v>230</v>
      </c>
    </row>
    <row r="496" spans="1:12" ht="18" customHeight="1" x14ac:dyDescent="0.55000000000000004">
      <c r="A496" s="755"/>
      <c r="B496" s="712"/>
      <c r="C496" s="713"/>
      <c r="D496" s="713"/>
      <c r="E496" s="713"/>
      <c r="F496" s="713"/>
      <c r="G496" s="714"/>
      <c r="H496" s="760"/>
      <c r="I496" s="761"/>
      <c r="J496" s="689"/>
      <c r="K496" s="689"/>
      <c r="L496" s="696"/>
    </row>
    <row r="497" spans="1:12" ht="18" customHeight="1" x14ac:dyDescent="0.55000000000000004">
      <c r="A497" s="756"/>
      <c r="B497" s="716"/>
      <c r="C497" s="717"/>
      <c r="D497" s="717"/>
      <c r="E497" s="717"/>
      <c r="F497" s="717"/>
      <c r="G497" s="718"/>
      <c r="H497" s="781"/>
      <c r="I497" s="782"/>
      <c r="J497" s="696"/>
      <c r="K497" s="696"/>
      <c r="L497" s="682"/>
    </row>
    <row r="498" spans="1:12" ht="18" customHeight="1" x14ac:dyDescent="0.55000000000000004">
      <c r="A498" s="675" t="s">
        <v>301</v>
      </c>
      <c r="B498" s="712" t="s">
        <v>444</v>
      </c>
      <c r="C498" s="713"/>
      <c r="D498" s="713"/>
      <c r="E498" s="713"/>
      <c r="F498" s="713"/>
      <c r="G498" s="714"/>
      <c r="H498" s="760" t="s">
        <v>445</v>
      </c>
      <c r="I498" s="761"/>
      <c r="J498" s="689" t="s">
        <v>230</v>
      </c>
      <c r="K498" s="689" t="s">
        <v>230</v>
      </c>
      <c r="L498" s="696" t="s">
        <v>230</v>
      </c>
    </row>
    <row r="499" spans="1:12" ht="18" customHeight="1" x14ac:dyDescent="0.55000000000000004">
      <c r="A499" s="683"/>
      <c r="B499" s="712"/>
      <c r="C499" s="713"/>
      <c r="D499" s="713"/>
      <c r="E499" s="713"/>
      <c r="F499" s="713"/>
      <c r="G499" s="714"/>
      <c r="H499" s="760"/>
      <c r="I499" s="761"/>
      <c r="J499" s="689"/>
      <c r="K499" s="689"/>
      <c r="L499" s="682"/>
    </row>
    <row r="500" spans="1:12" ht="18" customHeight="1" x14ac:dyDescent="0.55000000000000004">
      <c r="A500" s="683"/>
      <c r="B500" s="712"/>
      <c r="C500" s="713"/>
      <c r="D500" s="713"/>
      <c r="E500" s="713"/>
      <c r="F500" s="713"/>
      <c r="G500" s="714"/>
      <c r="H500" s="760"/>
      <c r="I500" s="761"/>
      <c r="J500" s="689"/>
      <c r="K500" s="689"/>
      <c r="L500" s="682"/>
    </row>
    <row r="501" spans="1:12" ht="18" customHeight="1" x14ac:dyDescent="0.55000000000000004">
      <c r="A501" s="683"/>
      <c r="B501" s="712"/>
      <c r="C501" s="713"/>
      <c r="D501" s="713"/>
      <c r="E501" s="713"/>
      <c r="F501" s="713"/>
      <c r="G501" s="714"/>
      <c r="H501" s="760"/>
      <c r="I501" s="761"/>
      <c r="J501" s="689"/>
      <c r="K501" s="689"/>
      <c r="L501" s="681"/>
    </row>
    <row r="502" spans="1:12" ht="18" customHeight="1" x14ac:dyDescent="0.55000000000000004">
      <c r="A502" s="683"/>
      <c r="B502" s="762" t="s">
        <v>446</v>
      </c>
      <c r="C502" s="772"/>
      <c r="D502" s="772"/>
      <c r="E502" s="772"/>
      <c r="F502" s="772"/>
      <c r="G502" s="763"/>
      <c r="H502" s="758" t="s">
        <v>447</v>
      </c>
      <c r="I502" s="759"/>
      <c r="J502" s="704" t="s">
        <v>230</v>
      </c>
      <c r="K502" s="704" t="s">
        <v>230</v>
      </c>
      <c r="L502" s="705" t="s">
        <v>230</v>
      </c>
    </row>
    <row r="503" spans="1:12" ht="18" customHeight="1" x14ac:dyDescent="0.55000000000000004">
      <c r="A503" s="683"/>
      <c r="B503" s="712"/>
      <c r="C503" s="713"/>
      <c r="D503" s="713"/>
      <c r="E503" s="713"/>
      <c r="F503" s="713"/>
      <c r="G503" s="714"/>
      <c r="H503" s="760"/>
      <c r="I503" s="761"/>
      <c r="J503" s="689"/>
      <c r="K503" s="689"/>
      <c r="L503" s="682"/>
    </row>
    <row r="504" spans="1:12" ht="18" customHeight="1" x14ac:dyDescent="0.55000000000000004">
      <c r="A504" s="683"/>
      <c r="B504" s="712"/>
      <c r="C504" s="713"/>
      <c r="D504" s="713"/>
      <c r="E504" s="713"/>
      <c r="F504" s="713"/>
      <c r="G504" s="714"/>
      <c r="H504" s="760"/>
      <c r="I504" s="761"/>
      <c r="J504" s="689"/>
      <c r="K504" s="689"/>
      <c r="L504" s="682"/>
    </row>
    <row r="505" spans="1:12" ht="18" customHeight="1" x14ac:dyDescent="0.55000000000000004">
      <c r="A505" s="683"/>
      <c r="B505" s="712"/>
      <c r="C505" s="713"/>
      <c r="D505" s="713"/>
      <c r="E505" s="713"/>
      <c r="F505" s="713"/>
      <c r="G505" s="714"/>
      <c r="H505" s="760"/>
      <c r="I505" s="761"/>
      <c r="J505" s="689"/>
      <c r="K505" s="689"/>
      <c r="L505" s="682"/>
    </row>
    <row r="506" spans="1:12" ht="18" customHeight="1" x14ac:dyDescent="0.55000000000000004">
      <c r="A506" s="683"/>
      <c r="B506" s="716"/>
      <c r="C506" s="717"/>
      <c r="D506" s="717"/>
      <c r="E506" s="717"/>
      <c r="F506" s="717"/>
      <c r="G506" s="718"/>
      <c r="H506" s="781"/>
      <c r="I506" s="782"/>
      <c r="J506" s="696"/>
      <c r="K506" s="696"/>
      <c r="L506" s="682"/>
    </row>
    <row r="507" spans="1:12" ht="18" customHeight="1" x14ac:dyDescent="0.55000000000000004">
      <c r="A507" s="683"/>
      <c r="B507" s="676" t="s">
        <v>448</v>
      </c>
      <c r="C507" s="677"/>
      <c r="D507" s="677"/>
      <c r="E507" s="677"/>
      <c r="F507" s="677"/>
      <c r="G507" s="678"/>
      <c r="H507" s="676" t="s">
        <v>449</v>
      </c>
      <c r="I507" s="678"/>
      <c r="J507" s="681" t="s">
        <v>230</v>
      </c>
      <c r="K507" s="681" t="s">
        <v>230</v>
      </c>
      <c r="L507" s="682" t="s">
        <v>230</v>
      </c>
    </row>
    <row r="508" spans="1:12" ht="18" customHeight="1" x14ac:dyDescent="0.55000000000000004">
      <c r="A508" s="683"/>
      <c r="B508" s="684"/>
      <c r="C508" s="685"/>
      <c r="D508" s="685"/>
      <c r="E508" s="685"/>
      <c r="F508" s="685"/>
      <c r="G508" s="686"/>
      <c r="H508" s="684"/>
      <c r="I508" s="686"/>
      <c r="J508" s="689"/>
      <c r="K508" s="689"/>
      <c r="L508" s="682"/>
    </row>
    <row r="509" spans="1:12" ht="18" customHeight="1" x14ac:dyDescent="0.55000000000000004">
      <c r="A509" s="683"/>
      <c r="B509" s="684"/>
      <c r="C509" s="685"/>
      <c r="D509" s="685"/>
      <c r="E509" s="685"/>
      <c r="F509" s="685"/>
      <c r="G509" s="686"/>
      <c r="H509" s="684"/>
      <c r="I509" s="686"/>
      <c r="J509" s="689"/>
      <c r="K509" s="689"/>
      <c r="L509" s="682"/>
    </row>
    <row r="510" spans="1:12" ht="18" customHeight="1" x14ac:dyDescent="0.55000000000000004">
      <c r="A510" s="683"/>
      <c r="B510" s="697"/>
      <c r="C510" s="698"/>
      <c r="D510" s="698"/>
      <c r="E510" s="698"/>
      <c r="F510" s="698"/>
      <c r="G510" s="699"/>
      <c r="H510" s="697"/>
      <c r="I510" s="699"/>
      <c r="J510" s="700"/>
      <c r="K510" s="700"/>
      <c r="L510" s="736"/>
    </row>
    <row r="511" spans="1:12" ht="18" customHeight="1" x14ac:dyDescent="0.55000000000000004">
      <c r="A511" s="683"/>
      <c r="B511" s="701" t="s">
        <v>450</v>
      </c>
      <c r="C511" s="702"/>
      <c r="D511" s="702"/>
      <c r="E511" s="702"/>
      <c r="F511" s="702"/>
      <c r="G511" s="703"/>
      <c r="H511" s="701" t="s">
        <v>451</v>
      </c>
      <c r="I511" s="703"/>
      <c r="J511" s="704" t="s">
        <v>230</v>
      </c>
      <c r="K511" s="704" t="s">
        <v>230</v>
      </c>
      <c r="L511" s="696" t="s">
        <v>230</v>
      </c>
    </row>
    <row r="512" spans="1:12" ht="18" customHeight="1" x14ac:dyDescent="0.55000000000000004">
      <c r="A512" s="683"/>
      <c r="B512" s="684"/>
      <c r="C512" s="685"/>
      <c r="D512" s="685"/>
      <c r="E512" s="685"/>
      <c r="F512" s="685"/>
      <c r="G512" s="686"/>
      <c r="H512" s="684"/>
      <c r="I512" s="686"/>
      <c r="J512" s="689"/>
      <c r="K512" s="689"/>
      <c r="L512" s="682"/>
    </row>
    <row r="513" spans="1:12" ht="18" customHeight="1" x14ac:dyDescent="0.55000000000000004">
      <c r="A513" s="683"/>
      <c r="B513" s="697"/>
      <c r="C513" s="698"/>
      <c r="D513" s="698"/>
      <c r="E513" s="698"/>
      <c r="F513" s="698"/>
      <c r="G513" s="699"/>
      <c r="H513" s="697"/>
      <c r="I513" s="699"/>
      <c r="J513" s="700"/>
      <c r="K513" s="700"/>
      <c r="L513" s="736"/>
    </row>
    <row r="514" spans="1:12" ht="18" customHeight="1" x14ac:dyDescent="0.55000000000000004">
      <c r="A514" s="683"/>
      <c r="B514" s="701" t="s">
        <v>452</v>
      </c>
      <c r="C514" s="702"/>
      <c r="D514" s="702"/>
      <c r="E514" s="702"/>
      <c r="F514" s="702"/>
      <c r="G514" s="703"/>
      <c r="H514" s="701" t="s">
        <v>453</v>
      </c>
      <c r="I514" s="703"/>
      <c r="J514" s="704" t="s">
        <v>230</v>
      </c>
      <c r="K514" s="704" t="s">
        <v>230</v>
      </c>
      <c r="L514" s="696" t="s">
        <v>230</v>
      </c>
    </row>
    <row r="515" spans="1:12" ht="18" customHeight="1" x14ac:dyDescent="0.55000000000000004">
      <c r="A515" s="683"/>
      <c r="B515" s="684"/>
      <c r="C515" s="685"/>
      <c r="D515" s="685"/>
      <c r="E515" s="685"/>
      <c r="F515" s="685"/>
      <c r="G515" s="686"/>
      <c r="H515" s="684"/>
      <c r="I515" s="686"/>
      <c r="J515" s="689"/>
      <c r="K515" s="689"/>
      <c r="L515" s="682"/>
    </row>
    <row r="516" spans="1:12" ht="18" customHeight="1" x14ac:dyDescent="0.55000000000000004">
      <c r="A516" s="683"/>
      <c r="B516" s="697"/>
      <c r="C516" s="698"/>
      <c r="D516" s="698"/>
      <c r="E516" s="698"/>
      <c r="F516" s="698"/>
      <c r="G516" s="699"/>
      <c r="H516" s="697"/>
      <c r="I516" s="699"/>
      <c r="J516" s="700"/>
      <c r="K516" s="700"/>
      <c r="L516" s="681"/>
    </row>
    <row r="517" spans="1:12" ht="18" customHeight="1" x14ac:dyDescent="0.55000000000000004">
      <c r="A517" s="683"/>
      <c r="B517" s="701" t="s">
        <v>454</v>
      </c>
      <c r="C517" s="702"/>
      <c r="D517" s="702"/>
      <c r="E517" s="702"/>
      <c r="F517" s="702"/>
      <c r="G517" s="703"/>
      <c r="H517" s="701" t="s">
        <v>455</v>
      </c>
      <c r="I517" s="703"/>
      <c r="J517" s="704" t="s">
        <v>230</v>
      </c>
      <c r="K517" s="704" t="s">
        <v>230</v>
      </c>
      <c r="L517" s="705" t="s">
        <v>230</v>
      </c>
    </row>
    <row r="518" spans="1:12" ht="18" customHeight="1" x14ac:dyDescent="0.55000000000000004">
      <c r="A518" s="683"/>
      <c r="B518" s="684"/>
      <c r="C518" s="685"/>
      <c r="D518" s="685"/>
      <c r="E518" s="685"/>
      <c r="F518" s="685"/>
      <c r="G518" s="686"/>
      <c r="H518" s="684"/>
      <c r="I518" s="686"/>
      <c r="J518" s="689"/>
      <c r="K518" s="689"/>
      <c r="L518" s="682"/>
    </row>
    <row r="519" spans="1:12" ht="18" customHeight="1" x14ac:dyDescent="0.55000000000000004">
      <c r="A519" s="683"/>
      <c r="B519" s="684"/>
      <c r="C519" s="685"/>
      <c r="D519" s="685"/>
      <c r="E519" s="685"/>
      <c r="F519" s="685"/>
      <c r="G519" s="686"/>
      <c r="H519" s="684"/>
      <c r="I519" s="686"/>
      <c r="J519" s="689"/>
      <c r="K519" s="689"/>
      <c r="L519" s="682"/>
    </row>
    <row r="520" spans="1:12" ht="18" customHeight="1" x14ac:dyDescent="0.55000000000000004">
      <c r="A520" s="683"/>
      <c r="B520" s="691"/>
      <c r="C520" s="692"/>
      <c r="D520" s="692"/>
      <c r="E520" s="692"/>
      <c r="F520" s="692"/>
      <c r="G520" s="693"/>
      <c r="H520" s="691"/>
      <c r="I520" s="693"/>
      <c r="J520" s="696"/>
      <c r="K520" s="696"/>
      <c r="L520" s="682"/>
    </row>
    <row r="521" spans="1:12" ht="18" customHeight="1" x14ac:dyDescent="0.55000000000000004">
      <c r="A521" s="683"/>
      <c r="B521" s="676" t="s">
        <v>456</v>
      </c>
      <c r="C521" s="677"/>
      <c r="D521" s="677"/>
      <c r="E521" s="677"/>
      <c r="F521" s="677"/>
      <c r="G521" s="678"/>
      <c r="H521" s="676" t="s">
        <v>457</v>
      </c>
      <c r="I521" s="678"/>
      <c r="J521" s="783" t="s">
        <v>230</v>
      </c>
      <c r="K521" s="783" t="s">
        <v>230</v>
      </c>
      <c r="L521" s="681" t="s">
        <v>230</v>
      </c>
    </row>
    <row r="522" spans="1:12" ht="18" customHeight="1" x14ac:dyDescent="0.55000000000000004">
      <c r="A522" s="683"/>
      <c r="B522" s="684"/>
      <c r="C522" s="685"/>
      <c r="D522" s="685"/>
      <c r="E522" s="685"/>
      <c r="F522" s="685"/>
      <c r="G522" s="686"/>
      <c r="H522" s="684"/>
      <c r="I522" s="686"/>
      <c r="J522" s="715"/>
      <c r="K522" s="715"/>
      <c r="L522" s="689"/>
    </row>
    <row r="523" spans="1:12" ht="18" customHeight="1" x14ac:dyDescent="0.55000000000000004">
      <c r="A523" s="683"/>
      <c r="B523" s="697"/>
      <c r="C523" s="698"/>
      <c r="D523" s="698"/>
      <c r="E523" s="698"/>
      <c r="F523" s="698"/>
      <c r="G523" s="699"/>
      <c r="H523" s="684"/>
      <c r="I523" s="686"/>
      <c r="J523" s="715"/>
      <c r="K523" s="715"/>
      <c r="L523" s="689"/>
    </row>
    <row r="524" spans="1:12" ht="18" customHeight="1" x14ac:dyDescent="0.55000000000000004">
      <c r="A524" s="683"/>
      <c r="B524" s="762" t="s">
        <v>458</v>
      </c>
      <c r="C524" s="772"/>
      <c r="D524" s="772"/>
      <c r="E524" s="772"/>
      <c r="F524" s="772"/>
      <c r="G524" s="763"/>
      <c r="H524" s="784"/>
      <c r="I524" s="785"/>
      <c r="J524" s="757" t="s">
        <v>230</v>
      </c>
      <c r="K524" s="757" t="s">
        <v>230</v>
      </c>
      <c r="L524" s="704" t="s">
        <v>230</v>
      </c>
    </row>
    <row r="525" spans="1:12" ht="18" customHeight="1" x14ac:dyDescent="0.55000000000000004">
      <c r="A525" s="683"/>
      <c r="B525" s="712"/>
      <c r="C525" s="713"/>
      <c r="D525" s="713"/>
      <c r="E525" s="713"/>
      <c r="F525" s="713"/>
      <c r="G525" s="714"/>
      <c r="H525" s="784"/>
      <c r="I525" s="785"/>
      <c r="J525" s="715"/>
      <c r="K525" s="715"/>
      <c r="L525" s="689"/>
    </row>
    <row r="526" spans="1:12" ht="18" customHeight="1" x14ac:dyDescent="0.55000000000000004">
      <c r="A526" s="683"/>
      <c r="B526" s="712"/>
      <c r="C526" s="713"/>
      <c r="D526" s="713"/>
      <c r="E526" s="713"/>
      <c r="F526" s="713"/>
      <c r="G526" s="714"/>
      <c r="H526" s="784"/>
      <c r="I526" s="785"/>
      <c r="J526" s="715"/>
      <c r="K526" s="715"/>
      <c r="L526" s="689"/>
    </row>
    <row r="527" spans="1:12" ht="18" customHeight="1" x14ac:dyDescent="0.55000000000000004">
      <c r="A527" s="683"/>
      <c r="B527" s="764"/>
      <c r="C527" s="778"/>
      <c r="D527" s="778"/>
      <c r="E527" s="778"/>
      <c r="F527" s="778"/>
      <c r="G527" s="765"/>
      <c r="H527" s="784"/>
      <c r="I527" s="785"/>
      <c r="J527" s="715"/>
      <c r="K527" s="715"/>
      <c r="L527" s="700"/>
    </row>
    <row r="528" spans="1:12" ht="18" customHeight="1" x14ac:dyDescent="0.55000000000000004">
      <c r="A528" s="683"/>
      <c r="B528" s="701" t="s">
        <v>459</v>
      </c>
      <c r="C528" s="702"/>
      <c r="D528" s="702"/>
      <c r="E528" s="702"/>
      <c r="F528" s="702"/>
      <c r="G528" s="703"/>
      <c r="H528" s="784"/>
      <c r="I528" s="785"/>
      <c r="J528" s="757" t="s">
        <v>230</v>
      </c>
      <c r="K528" s="757" t="s">
        <v>230</v>
      </c>
      <c r="L528" s="689" t="s">
        <v>230</v>
      </c>
    </row>
    <row r="529" spans="1:12" ht="18" customHeight="1" x14ac:dyDescent="0.55000000000000004">
      <c r="A529" s="683"/>
      <c r="B529" s="697"/>
      <c r="C529" s="698"/>
      <c r="D529" s="698"/>
      <c r="E529" s="698"/>
      <c r="F529" s="698"/>
      <c r="G529" s="699"/>
      <c r="H529" s="784"/>
      <c r="I529" s="785"/>
      <c r="J529" s="715"/>
      <c r="K529" s="715"/>
      <c r="L529" s="689"/>
    </row>
    <row r="530" spans="1:12" ht="18" customHeight="1" x14ac:dyDescent="0.55000000000000004">
      <c r="A530" s="683"/>
      <c r="B530" s="786" t="s">
        <v>460</v>
      </c>
      <c r="C530" s="787"/>
      <c r="D530" s="787"/>
      <c r="E530" s="787"/>
      <c r="F530" s="787"/>
      <c r="G530" s="788"/>
      <c r="H530" s="784"/>
      <c r="I530" s="785"/>
      <c r="J530" s="757" t="s">
        <v>230</v>
      </c>
      <c r="K530" s="757" t="s">
        <v>230</v>
      </c>
      <c r="L530" s="704" t="s">
        <v>230</v>
      </c>
    </row>
    <row r="531" spans="1:12" ht="18" customHeight="1" x14ac:dyDescent="0.55000000000000004">
      <c r="A531" s="683"/>
      <c r="B531" s="789"/>
      <c r="C531" s="790"/>
      <c r="D531" s="790"/>
      <c r="E531" s="790"/>
      <c r="F531" s="790"/>
      <c r="G531" s="791"/>
      <c r="H531" s="784"/>
      <c r="I531" s="785"/>
      <c r="J531" s="792"/>
      <c r="K531" s="792"/>
      <c r="L531" s="700"/>
    </row>
    <row r="532" spans="1:12" x14ac:dyDescent="0.55000000000000004">
      <c r="A532" s="683"/>
      <c r="B532" s="786" t="s">
        <v>461</v>
      </c>
      <c r="C532" s="787"/>
      <c r="D532" s="787"/>
      <c r="E532" s="787"/>
      <c r="F532" s="787"/>
      <c r="G532" s="788"/>
      <c r="H532" s="784"/>
      <c r="I532" s="785"/>
      <c r="J532" s="757" t="s">
        <v>230</v>
      </c>
      <c r="K532" s="757" t="s">
        <v>230</v>
      </c>
      <c r="L532" s="704" t="s">
        <v>230</v>
      </c>
    </row>
    <row r="533" spans="1:12" ht="18" customHeight="1" x14ac:dyDescent="0.55000000000000004">
      <c r="A533" s="683"/>
      <c r="B533" s="793"/>
      <c r="C533" s="794"/>
      <c r="D533" s="794"/>
      <c r="E533" s="794"/>
      <c r="F533" s="794"/>
      <c r="G533" s="795"/>
      <c r="H533" s="784"/>
      <c r="I533" s="785"/>
      <c r="J533" s="715"/>
      <c r="K533" s="715"/>
      <c r="L533" s="689"/>
    </row>
    <row r="534" spans="1:12" ht="18" customHeight="1" x14ac:dyDescent="0.55000000000000004">
      <c r="A534" s="690"/>
      <c r="B534" s="796"/>
      <c r="C534" s="797"/>
      <c r="D534" s="797"/>
      <c r="E534" s="797"/>
      <c r="F534" s="797"/>
      <c r="G534" s="798"/>
      <c r="H534" s="799"/>
      <c r="I534" s="800"/>
      <c r="J534" s="719"/>
      <c r="K534" s="719"/>
      <c r="L534" s="696"/>
    </row>
    <row r="535" spans="1:12" ht="18" customHeight="1" x14ac:dyDescent="0.55000000000000004">
      <c r="A535" s="683" t="s">
        <v>462</v>
      </c>
      <c r="B535" s="676" t="s">
        <v>463</v>
      </c>
      <c r="C535" s="677"/>
      <c r="D535" s="677"/>
      <c r="E535" s="677"/>
      <c r="F535" s="677"/>
      <c r="G535" s="678"/>
      <c r="H535" s="676" t="s">
        <v>464</v>
      </c>
      <c r="I535" s="678"/>
      <c r="J535" s="681" t="s">
        <v>230</v>
      </c>
      <c r="K535" s="681" t="s">
        <v>230</v>
      </c>
      <c r="L535" s="682" t="s">
        <v>230</v>
      </c>
    </row>
    <row r="536" spans="1:12" ht="18" customHeight="1" x14ac:dyDescent="0.55000000000000004">
      <c r="A536" s="683"/>
      <c r="B536" s="684"/>
      <c r="C536" s="685"/>
      <c r="D536" s="685"/>
      <c r="E536" s="685"/>
      <c r="F536" s="685"/>
      <c r="G536" s="686"/>
      <c r="H536" s="684"/>
      <c r="I536" s="686"/>
      <c r="J536" s="689"/>
      <c r="K536" s="689"/>
      <c r="L536" s="682"/>
    </row>
    <row r="537" spans="1:12" ht="18" customHeight="1" x14ac:dyDescent="0.55000000000000004">
      <c r="A537" s="683"/>
      <c r="B537" s="684"/>
      <c r="C537" s="685"/>
      <c r="D537" s="685"/>
      <c r="E537" s="685"/>
      <c r="F537" s="685"/>
      <c r="G537" s="686"/>
      <c r="H537" s="684"/>
      <c r="I537" s="686"/>
      <c r="J537" s="689"/>
      <c r="K537" s="689"/>
      <c r="L537" s="682"/>
    </row>
    <row r="538" spans="1:12" ht="18" customHeight="1" x14ac:dyDescent="0.55000000000000004">
      <c r="A538" s="683"/>
      <c r="B538" s="684"/>
      <c r="C538" s="685"/>
      <c r="D538" s="685"/>
      <c r="E538" s="685"/>
      <c r="F538" s="685"/>
      <c r="G538" s="686"/>
      <c r="H538" s="684"/>
      <c r="I538" s="686"/>
      <c r="J538" s="689"/>
      <c r="K538" s="689"/>
      <c r="L538" s="682"/>
    </row>
    <row r="539" spans="1:12" ht="18" customHeight="1" x14ac:dyDescent="0.55000000000000004">
      <c r="A539" s="683"/>
      <c r="B539" s="691"/>
      <c r="C539" s="692"/>
      <c r="D539" s="692"/>
      <c r="E539" s="692"/>
      <c r="F539" s="692"/>
      <c r="G539" s="693"/>
      <c r="H539" s="691"/>
      <c r="I539" s="693"/>
      <c r="J539" s="696"/>
      <c r="K539" s="696"/>
      <c r="L539" s="682"/>
    </row>
    <row r="540" spans="1:12" ht="18" customHeight="1" x14ac:dyDescent="0.55000000000000004">
      <c r="A540" s="683"/>
      <c r="B540" s="676" t="s">
        <v>465</v>
      </c>
      <c r="C540" s="677"/>
      <c r="D540" s="677"/>
      <c r="E540" s="677"/>
      <c r="F540" s="677"/>
      <c r="G540" s="678"/>
      <c r="H540" s="676" t="s">
        <v>466</v>
      </c>
      <c r="I540" s="678"/>
      <c r="J540" s="681" t="s">
        <v>230</v>
      </c>
      <c r="K540" s="681" t="s">
        <v>230</v>
      </c>
      <c r="L540" s="682" t="s">
        <v>230</v>
      </c>
    </row>
    <row r="541" spans="1:12" ht="18" customHeight="1" x14ac:dyDescent="0.55000000000000004">
      <c r="A541" s="683"/>
      <c r="B541" s="684"/>
      <c r="C541" s="685"/>
      <c r="D541" s="685"/>
      <c r="E541" s="685"/>
      <c r="F541" s="685"/>
      <c r="G541" s="686"/>
      <c r="H541" s="684"/>
      <c r="I541" s="686"/>
      <c r="J541" s="689"/>
      <c r="K541" s="689"/>
      <c r="L541" s="682"/>
    </row>
    <row r="542" spans="1:12" ht="18" customHeight="1" x14ac:dyDescent="0.55000000000000004">
      <c r="A542" s="683"/>
      <c r="B542" s="697"/>
      <c r="C542" s="698"/>
      <c r="D542" s="698"/>
      <c r="E542" s="698"/>
      <c r="F542" s="698"/>
      <c r="G542" s="699"/>
      <c r="H542" s="697"/>
      <c r="I542" s="699"/>
      <c r="J542" s="700"/>
      <c r="K542" s="700"/>
      <c r="L542" s="736"/>
    </row>
    <row r="543" spans="1:12" ht="18" customHeight="1" x14ac:dyDescent="0.55000000000000004">
      <c r="A543" s="683"/>
      <c r="B543" s="701" t="s">
        <v>467</v>
      </c>
      <c r="C543" s="702"/>
      <c r="D543" s="702"/>
      <c r="E543" s="702"/>
      <c r="F543" s="702"/>
      <c r="G543" s="703"/>
      <c r="H543" s="701" t="s">
        <v>468</v>
      </c>
      <c r="I543" s="703"/>
      <c r="J543" s="704" t="s">
        <v>230</v>
      </c>
      <c r="K543" s="704" t="s">
        <v>230</v>
      </c>
      <c r="L543" s="696" t="s">
        <v>230</v>
      </c>
    </row>
    <row r="544" spans="1:12" ht="18" customHeight="1" x14ac:dyDescent="0.55000000000000004">
      <c r="A544" s="683"/>
      <c r="B544" s="684"/>
      <c r="C544" s="685"/>
      <c r="D544" s="685"/>
      <c r="E544" s="685"/>
      <c r="F544" s="685"/>
      <c r="G544" s="686"/>
      <c r="H544" s="684"/>
      <c r="I544" s="686"/>
      <c r="J544" s="689"/>
      <c r="K544" s="689"/>
      <c r="L544" s="682"/>
    </row>
    <row r="545" spans="1:12" ht="18.5" customHeight="1" x14ac:dyDescent="0.55000000000000004">
      <c r="A545" s="683"/>
      <c r="B545" s="684"/>
      <c r="C545" s="685"/>
      <c r="D545" s="685"/>
      <c r="E545" s="685"/>
      <c r="F545" s="685"/>
      <c r="G545" s="686"/>
      <c r="H545" s="684"/>
      <c r="I545" s="686"/>
      <c r="J545" s="689"/>
      <c r="K545" s="689"/>
      <c r="L545" s="682"/>
    </row>
    <row r="546" spans="1:12" ht="18" customHeight="1" x14ac:dyDescent="0.55000000000000004">
      <c r="A546" s="683"/>
      <c r="B546" s="684"/>
      <c r="C546" s="685"/>
      <c r="D546" s="685"/>
      <c r="E546" s="685"/>
      <c r="F546" s="685"/>
      <c r="G546" s="686"/>
      <c r="H546" s="684"/>
      <c r="I546" s="686"/>
      <c r="J546" s="689"/>
      <c r="K546" s="689"/>
      <c r="L546" s="682"/>
    </row>
    <row r="547" spans="1:12" ht="18" customHeight="1" x14ac:dyDescent="0.55000000000000004">
      <c r="A547" s="683"/>
      <c r="B547" s="684"/>
      <c r="C547" s="685"/>
      <c r="D547" s="685"/>
      <c r="E547" s="685"/>
      <c r="F547" s="685"/>
      <c r="G547" s="686"/>
      <c r="H547" s="684"/>
      <c r="I547" s="686"/>
      <c r="J547" s="689"/>
      <c r="K547" s="689"/>
      <c r="L547" s="682"/>
    </row>
    <row r="548" spans="1:12" ht="18" customHeight="1" x14ac:dyDescent="0.55000000000000004">
      <c r="A548" s="683"/>
      <c r="B548" s="684"/>
      <c r="C548" s="685"/>
      <c r="D548" s="685"/>
      <c r="E548" s="685"/>
      <c r="F548" s="685"/>
      <c r="G548" s="686"/>
      <c r="H548" s="684"/>
      <c r="I548" s="686"/>
      <c r="J548" s="689"/>
      <c r="K548" s="689"/>
      <c r="L548" s="682"/>
    </row>
    <row r="549" spans="1:12" ht="18" customHeight="1" x14ac:dyDescent="0.55000000000000004">
      <c r="A549" s="683"/>
      <c r="B549" s="684"/>
      <c r="C549" s="685"/>
      <c r="D549" s="685"/>
      <c r="E549" s="685"/>
      <c r="F549" s="685"/>
      <c r="G549" s="686"/>
      <c r="H549" s="684"/>
      <c r="I549" s="686"/>
      <c r="J549" s="689"/>
      <c r="K549" s="689"/>
      <c r="L549" s="682"/>
    </row>
    <row r="550" spans="1:12" ht="18" customHeight="1" x14ac:dyDescent="0.55000000000000004">
      <c r="A550" s="683"/>
      <c r="B550" s="684"/>
      <c r="C550" s="685"/>
      <c r="D550" s="685"/>
      <c r="E550" s="685"/>
      <c r="F550" s="685"/>
      <c r="G550" s="686"/>
      <c r="H550" s="684"/>
      <c r="I550" s="686"/>
      <c r="J550" s="689"/>
      <c r="K550" s="689"/>
      <c r="L550" s="682"/>
    </row>
    <row r="551" spans="1:12" ht="18" customHeight="1" x14ac:dyDescent="0.55000000000000004">
      <c r="A551" s="683"/>
      <c r="B551" s="684"/>
      <c r="C551" s="685"/>
      <c r="D551" s="685"/>
      <c r="E551" s="685"/>
      <c r="F551" s="685"/>
      <c r="G551" s="686"/>
      <c r="H551" s="684"/>
      <c r="I551" s="686"/>
      <c r="J551" s="689"/>
      <c r="K551" s="689"/>
      <c r="L551" s="682"/>
    </row>
    <row r="552" spans="1:12" ht="18" customHeight="1" x14ac:dyDescent="0.55000000000000004">
      <c r="A552" s="690"/>
      <c r="B552" s="691"/>
      <c r="C552" s="692"/>
      <c r="D552" s="692"/>
      <c r="E552" s="692"/>
      <c r="F552" s="692"/>
      <c r="G552" s="693"/>
      <c r="H552" s="691"/>
      <c r="I552" s="693"/>
      <c r="J552" s="696"/>
      <c r="K552" s="696"/>
      <c r="L552" s="682"/>
    </row>
    <row r="553" spans="1:12" ht="18" customHeight="1" x14ac:dyDescent="0.55000000000000004">
      <c r="A553" s="801" t="s">
        <v>469</v>
      </c>
      <c r="B553" s="676" t="s">
        <v>470</v>
      </c>
      <c r="C553" s="677"/>
      <c r="D553" s="677"/>
      <c r="E553" s="677"/>
      <c r="F553" s="677"/>
      <c r="G553" s="678"/>
      <c r="H553" s="676" t="s">
        <v>471</v>
      </c>
      <c r="I553" s="678"/>
      <c r="J553" s="681" t="s">
        <v>230</v>
      </c>
      <c r="K553" s="681" t="s">
        <v>230</v>
      </c>
      <c r="L553" s="682" t="s">
        <v>230</v>
      </c>
    </row>
    <row r="554" spans="1:12" ht="18" customHeight="1" x14ac:dyDescent="0.55000000000000004">
      <c r="A554" s="802"/>
      <c r="B554" s="684"/>
      <c r="C554" s="685"/>
      <c r="D554" s="685"/>
      <c r="E554" s="685"/>
      <c r="F554" s="685"/>
      <c r="G554" s="686"/>
      <c r="H554" s="684"/>
      <c r="I554" s="686"/>
      <c r="J554" s="689"/>
      <c r="K554" s="689"/>
      <c r="L554" s="682"/>
    </row>
    <row r="555" spans="1:12" ht="18" customHeight="1" x14ac:dyDescent="0.55000000000000004">
      <c r="A555" s="802"/>
      <c r="B555" s="684"/>
      <c r="C555" s="685"/>
      <c r="D555" s="685"/>
      <c r="E555" s="685"/>
      <c r="F555" s="685"/>
      <c r="G555" s="686"/>
      <c r="H555" s="684"/>
      <c r="I555" s="686"/>
      <c r="J555" s="689"/>
      <c r="K555" s="689"/>
      <c r="L555" s="682"/>
    </row>
    <row r="556" spans="1:12" ht="18" customHeight="1" x14ac:dyDescent="0.55000000000000004">
      <c r="A556" s="802"/>
      <c r="B556" s="684"/>
      <c r="C556" s="685"/>
      <c r="D556" s="685"/>
      <c r="E556" s="685"/>
      <c r="F556" s="685"/>
      <c r="G556" s="686"/>
      <c r="H556" s="684"/>
      <c r="I556" s="686"/>
      <c r="J556" s="689"/>
      <c r="K556" s="689"/>
      <c r="L556" s="682"/>
    </row>
    <row r="557" spans="1:12" ht="18" customHeight="1" x14ac:dyDescent="0.55000000000000004">
      <c r="A557" s="802"/>
      <c r="B557" s="697"/>
      <c r="C557" s="698"/>
      <c r="D557" s="698"/>
      <c r="E557" s="698"/>
      <c r="F557" s="698"/>
      <c r="G557" s="699"/>
      <c r="H557" s="697"/>
      <c r="I557" s="699"/>
      <c r="J557" s="700"/>
      <c r="K557" s="700"/>
      <c r="L557" s="681"/>
    </row>
    <row r="558" spans="1:12" ht="18" customHeight="1" x14ac:dyDescent="0.55000000000000004">
      <c r="A558" s="802"/>
      <c r="B558" s="701" t="s">
        <v>472</v>
      </c>
      <c r="C558" s="702"/>
      <c r="D558" s="702"/>
      <c r="E558" s="702"/>
      <c r="F558" s="702"/>
      <c r="G558" s="703"/>
      <c r="H558" s="701" t="s">
        <v>473</v>
      </c>
      <c r="I558" s="703"/>
      <c r="J558" s="704" t="s">
        <v>230</v>
      </c>
      <c r="K558" s="704" t="s">
        <v>230</v>
      </c>
      <c r="L558" s="704" t="s">
        <v>230</v>
      </c>
    </row>
    <row r="559" spans="1:12" ht="18" customHeight="1" x14ac:dyDescent="0.55000000000000004">
      <c r="A559" s="802"/>
      <c r="B559" s="684"/>
      <c r="C559" s="685"/>
      <c r="D559" s="685"/>
      <c r="E559" s="685"/>
      <c r="F559" s="685"/>
      <c r="G559" s="686"/>
      <c r="H559" s="684"/>
      <c r="I559" s="686"/>
      <c r="J559" s="689"/>
      <c r="K559" s="689"/>
      <c r="L559" s="689"/>
    </row>
    <row r="560" spans="1:12" ht="18" customHeight="1" x14ac:dyDescent="0.55000000000000004">
      <c r="A560" s="802"/>
      <c r="B560" s="684"/>
      <c r="C560" s="685"/>
      <c r="D560" s="685"/>
      <c r="E560" s="685"/>
      <c r="F560" s="685"/>
      <c r="G560" s="686"/>
      <c r="H560" s="684"/>
      <c r="I560" s="686"/>
      <c r="J560" s="689"/>
      <c r="K560" s="689"/>
      <c r="L560" s="689"/>
    </row>
    <row r="561" spans="1:12" ht="18" customHeight="1" x14ac:dyDescent="0.55000000000000004">
      <c r="A561" s="803"/>
      <c r="B561" s="691"/>
      <c r="C561" s="692"/>
      <c r="D561" s="692"/>
      <c r="E561" s="692"/>
      <c r="F561" s="692"/>
      <c r="G561" s="693"/>
      <c r="H561" s="691"/>
      <c r="I561" s="693"/>
      <c r="J561" s="696"/>
      <c r="K561" s="696"/>
      <c r="L561" s="696"/>
    </row>
    <row r="562" spans="1:12" ht="18" customHeight="1" x14ac:dyDescent="0.55000000000000004">
      <c r="A562" s="675" t="s">
        <v>474</v>
      </c>
      <c r="B562" s="676" t="s">
        <v>475</v>
      </c>
      <c r="C562" s="677"/>
      <c r="D562" s="677"/>
      <c r="E562" s="677"/>
      <c r="F562" s="677"/>
      <c r="G562" s="678"/>
      <c r="H562" s="676" t="s">
        <v>476</v>
      </c>
      <c r="I562" s="678"/>
      <c r="J562" s="681" t="s">
        <v>230</v>
      </c>
      <c r="K562" s="681" t="s">
        <v>230</v>
      </c>
      <c r="L562" s="682" t="s">
        <v>230</v>
      </c>
    </row>
    <row r="563" spans="1:12" ht="18" customHeight="1" x14ac:dyDescent="0.55000000000000004">
      <c r="A563" s="804"/>
      <c r="B563" s="684"/>
      <c r="C563" s="685"/>
      <c r="D563" s="685"/>
      <c r="E563" s="685"/>
      <c r="F563" s="685"/>
      <c r="G563" s="686"/>
      <c r="H563" s="684"/>
      <c r="I563" s="686"/>
      <c r="J563" s="689"/>
      <c r="K563" s="689"/>
      <c r="L563" s="682"/>
    </row>
    <row r="564" spans="1:12" ht="18" customHeight="1" x14ac:dyDescent="0.55000000000000004">
      <c r="A564" s="804"/>
      <c r="B564" s="684"/>
      <c r="C564" s="685"/>
      <c r="D564" s="685"/>
      <c r="E564" s="685"/>
      <c r="F564" s="685"/>
      <c r="G564" s="686"/>
      <c r="H564" s="684"/>
      <c r="I564" s="686"/>
      <c r="J564" s="689"/>
      <c r="K564" s="689"/>
      <c r="L564" s="682"/>
    </row>
    <row r="565" spans="1:12" ht="18" customHeight="1" x14ac:dyDescent="0.55000000000000004">
      <c r="A565" s="804"/>
      <c r="B565" s="684"/>
      <c r="C565" s="685"/>
      <c r="D565" s="685"/>
      <c r="E565" s="685"/>
      <c r="F565" s="685"/>
      <c r="G565" s="686"/>
      <c r="H565" s="684"/>
      <c r="I565" s="686"/>
      <c r="J565" s="689"/>
      <c r="K565" s="689"/>
      <c r="L565" s="682"/>
    </row>
    <row r="566" spans="1:12" ht="18" customHeight="1" x14ac:dyDescent="0.55000000000000004">
      <c r="A566" s="804"/>
      <c r="B566" s="697"/>
      <c r="C566" s="698"/>
      <c r="D566" s="698"/>
      <c r="E566" s="698"/>
      <c r="F566" s="698"/>
      <c r="G566" s="699"/>
      <c r="H566" s="697"/>
      <c r="I566" s="699"/>
      <c r="J566" s="700"/>
      <c r="K566" s="700"/>
      <c r="L566" s="681"/>
    </row>
    <row r="567" spans="1:12" ht="18" customHeight="1" x14ac:dyDescent="0.55000000000000004">
      <c r="A567" s="804"/>
      <c r="B567" s="701" t="s">
        <v>477</v>
      </c>
      <c r="C567" s="702"/>
      <c r="D567" s="702"/>
      <c r="E567" s="702"/>
      <c r="F567" s="702"/>
      <c r="G567" s="703"/>
      <c r="H567" s="701" t="s">
        <v>478</v>
      </c>
      <c r="I567" s="703"/>
      <c r="J567" s="704" t="s">
        <v>230</v>
      </c>
      <c r="K567" s="704" t="s">
        <v>230</v>
      </c>
      <c r="L567" s="705" t="s">
        <v>230</v>
      </c>
    </row>
    <row r="568" spans="1:12" ht="18" customHeight="1" x14ac:dyDescent="0.55000000000000004">
      <c r="A568" s="804"/>
      <c r="B568" s="684"/>
      <c r="C568" s="685"/>
      <c r="D568" s="685"/>
      <c r="E568" s="685"/>
      <c r="F568" s="685"/>
      <c r="G568" s="686"/>
      <c r="H568" s="684"/>
      <c r="I568" s="686"/>
      <c r="J568" s="689"/>
      <c r="K568" s="689"/>
      <c r="L568" s="682"/>
    </row>
    <row r="569" spans="1:12" ht="18" customHeight="1" x14ac:dyDescent="0.55000000000000004">
      <c r="A569" s="804"/>
      <c r="B569" s="697"/>
      <c r="C569" s="698"/>
      <c r="D569" s="698"/>
      <c r="E569" s="698"/>
      <c r="F569" s="698"/>
      <c r="G569" s="699"/>
      <c r="H569" s="697"/>
      <c r="I569" s="699"/>
      <c r="J569" s="700"/>
      <c r="K569" s="700"/>
      <c r="L569" s="736"/>
    </row>
    <row r="570" spans="1:12" ht="18" customHeight="1" x14ac:dyDescent="0.55000000000000004">
      <c r="A570" s="804"/>
      <c r="B570" s="701" t="s">
        <v>479</v>
      </c>
      <c r="C570" s="702"/>
      <c r="D570" s="702"/>
      <c r="E570" s="702"/>
      <c r="F570" s="702"/>
      <c r="G570" s="703"/>
      <c r="H570" s="701" t="s">
        <v>480</v>
      </c>
      <c r="I570" s="703"/>
      <c r="J570" s="704" t="s">
        <v>230</v>
      </c>
      <c r="K570" s="704" t="s">
        <v>230</v>
      </c>
      <c r="L570" s="705" t="s">
        <v>230</v>
      </c>
    </row>
    <row r="571" spans="1:12" ht="18" customHeight="1" x14ac:dyDescent="0.55000000000000004">
      <c r="A571" s="804"/>
      <c r="B571" s="684"/>
      <c r="C571" s="685"/>
      <c r="D571" s="685"/>
      <c r="E571" s="685"/>
      <c r="F571" s="685"/>
      <c r="G571" s="686"/>
      <c r="H571" s="684"/>
      <c r="I571" s="686"/>
      <c r="J571" s="689"/>
      <c r="K571" s="689"/>
      <c r="L571" s="736"/>
    </row>
    <row r="572" spans="1:12" ht="18" customHeight="1" x14ac:dyDescent="0.55000000000000004">
      <c r="A572" s="804"/>
      <c r="B572" s="676" t="s">
        <v>481</v>
      </c>
      <c r="C572" s="677"/>
      <c r="D572" s="677"/>
      <c r="E572" s="677"/>
      <c r="F572" s="677"/>
      <c r="G572" s="678"/>
      <c r="H572" s="676" t="s">
        <v>482</v>
      </c>
      <c r="I572" s="678"/>
      <c r="J572" s="681" t="s">
        <v>230</v>
      </c>
      <c r="K572" s="681" t="s">
        <v>230</v>
      </c>
      <c r="L572" s="696" t="s">
        <v>230</v>
      </c>
    </row>
    <row r="573" spans="1:12" ht="18" customHeight="1" x14ac:dyDescent="0.55000000000000004">
      <c r="A573" s="804"/>
      <c r="B573" s="684"/>
      <c r="C573" s="685"/>
      <c r="D573" s="685"/>
      <c r="E573" s="685"/>
      <c r="F573" s="685"/>
      <c r="G573" s="686"/>
      <c r="H573" s="684"/>
      <c r="I573" s="686"/>
      <c r="J573" s="689"/>
      <c r="K573" s="689"/>
      <c r="L573" s="682"/>
    </row>
    <row r="574" spans="1:12" ht="18" customHeight="1" x14ac:dyDescent="0.55000000000000004">
      <c r="A574" s="804"/>
      <c r="B574" s="684"/>
      <c r="C574" s="685"/>
      <c r="D574" s="685"/>
      <c r="E574" s="685"/>
      <c r="F574" s="685"/>
      <c r="G574" s="686"/>
      <c r="H574" s="684"/>
      <c r="I574" s="686"/>
      <c r="J574" s="689"/>
      <c r="K574" s="689"/>
      <c r="L574" s="682"/>
    </row>
    <row r="575" spans="1:12" ht="18" customHeight="1" x14ac:dyDescent="0.55000000000000004">
      <c r="A575" s="804"/>
      <c r="B575" s="684"/>
      <c r="C575" s="685"/>
      <c r="D575" s="685"/>
      <c r="E575" s="685"/>
      <c r="F575" s="685"/>
      <c r="G575" s="686"/>
      <c r="H575" s="684"/>
      <c r="I575" s="686"/>
      <c r="J575" s="689"/>
      <c r="K575" s="689"/>
      <c r="L575" s="682"/>
    </row>
    <row r="576" spans="1:12" ht="18" customHeight="1" x14ac:dyDescent="0.55000000000000004">
      <c r="A576" s="804"/>
      <c r="B576" s="684"/>
      <c r="C576" s="685"/>
      <c r="D576" s="685"/>
      <c r="E576" s="685"/>
      <c r="F576" s="685"/>
      <c r="G576" s="686"/>
      <c r="H576" s="684"/>
      <c r="I576" s="686"/>
      <c r="J576" s="689"/>
      <c r="K576" s="689"/>
      <c r="L576" s="682"/>
    </row>
    <row r="577" spans="1:12" ht="18" customHeight="1" x14ac:dyDescent="0.55000000000000004">
      <c r="A577" s="804"/>
      <c r="B577" s="691"/>
      <c r="C577" s="692"/>
      <c r="D577" s="692"/>
      <c r="E577" s="692"/>
      <c r="F577" s="692"/>
      <c r="G577" s="693"/>
      <c r="H577" s="691"/>
      <c r="I577" s="693"/>
      <c r="J577" s="696"/>
      <c r="K577" s="696"/>
      <c r="L577" s="682"/>
    </row>
    <row r="578" spans="1:12" ht="18" customHeight="1" x14ac:dyDescent="0.55000000000000004">
      <c r="A578" s="804"/>
      <c r="B578" s="676" t="s">
        <v>483</v>
      </c>
      <c r="C578" s="677"/>
      <c r="D578" s="677"/>
      <c r="E578" s="677"/>
      <c r="F578" s="677"/>
      <c r="G578" s="678"/>
      <c r="H578" s="676" t="s">
        <v>484</v>
      </c>
      <c r="I578" s="678"/>
      <c r="J578" s="681" t="s">
        <v>230</v>
      </c>
      <c r="K578" s="681" t="s">
        <v>230</v>
      </c>
      <c r="L578" s="681" t="s">
        <v>230</v>
      </c>
    </row>
    <row r="579" spans="1:12" ht="18" customHeight="1" x14ac:dyDescent="0.55000000000000004">
      <c r="A579" s="804"/>
      <c r="B579" s="684"/>
      <c r="C579" s="685"/>
      <c r="D579" s="685"/>
      <c r="E579" s="685"/>
      <c r="F579" s="685"/>
      <c r="G579" s="686"/>
      <c r="H579" s="684"/>
      <c r="I579" s="686"/>
      <c r="J579" s="689"/>
      <c r="K579" s="689"/>
      <c r="L579" s="689"/>
    </row>
    <row r="580" spans="1:12" ht="18" customHeight="1" x14ac:dyDescent="0.55000000000000004">
      <c r="A580" s="804"/>
      <c r="B580" s="684"/>
      <c r="C580" s="685"/>
      <c r="D580" s="685"/>
      <c r="E580" s="685"/>
      <c r="F580" s="685"/>
      <c r="G580" s="686"/>
      <c r="H580" s="684"/>
      <c r="I580" s="686"/>
      <c r="J580" s="689"/>
      <c r="K580" s="689"/>
      <c r="L580" s="689"/>
    </row>
    <row r="581" spans="1:12" ht="18" customHeight="1" x14ac:dyDescent="0.55000000000000004">
      <c r="A581" s="804"/>
      <c r="B581" s="684"/>
      <c r="C581" s="685"/>
      <c r="D581" s="685"/>
      <c r="E581" s="685"/>
      <c r="F581" s="685"/>
      <c r="G581" s="686"/>
      <c r="H581" s="684"/>
      <c r="I581" s="686"/>
      <c r="J581" s="689"/>
      <c r="K581" s="689"/>
      <c r="L581" s="689"/>
    </row>
    <row r="582" spans="1:12" ht="18" customHeight="1" x14ac:dyDescent="0.55000000000000004">
      <c r="A582" s="804"/>
      <c r="B582" s="684"/>
      <c r="C582" s="685"/>
      <c r="D582" s="685"/>
      <c r="E582" s="685"/>
      <c r="F582" s="685"/>
      <c r="G582" s="686"/>
      <c r="H582" s="684"/>
      <c r="I582" s="686"/>
      <c r="J582" s="689"/>
      <c r="K582" s="689"/>
      <c r="L582" s="689"/>
    </row>
    <row r="583" spans="1:12" ht="21" customHeight="1" x14ac:dyDescent="0.55000000000000004">
      <c r="A583" s="804"/>
      <c r="B583" s="676" t="s">
        <v>485</v>
      </c>
      <c r="C583" s="677"/>
      <c r="D583" s="677"/>
      <c r="E583" s="677"/>
      <c r="F583" s="677"/>
      <c r="G583" s="678"/>
      <c r="H583" s="676" t="s">
        <v>486</v>
      </c>
      <c r="I583" s="678"/>
      <c r="J583" s="681" t="s">
        <v>230</v>
      </c>
      <c r="K583" s="681" t="s">
        <v>230</v>
      </c>
      <c r="L583" s="681" t="s">
        <v>230</v>
      </c>
    </row>
    <row r="584" spans="1:12" ht="21" customHeight="1" x14ac:dyDescent="0.55000000000000004">
      <c r="A584" s="804"/>
      <c r="B584" s="805"/>
      <c r="C584" s="806"/>
      <c r="D584" s="806"/>
      <c r="E584" s="806"/>
      <c r="F584" s="806"/>
      <c r="G584" s="807"/>
      <c r="H584" s="684"/>
      <c r="I584" s="686"/>
      <c r="J584" s="689"/>
      <c r="K584" s="689"/>
      <c r="L584" s="689"/>
    </row>
    <row r="585" spans="1:12" ht="21" customHeight="1" x14ac:dyDescent="0.55000000000000004">
      <c r="A585" s="804"/>
      <c r="B585" s="805"/>
      <c r="C585" s="806"/>
      <c r="D585" s="806"/>
      <c r="E585" s="806"/>
      <c r="F585" s="806"/>
      <c r="G585" s="807"/>
      <c r="H585" s="684"/>
      <c r="I585" s="686"/>
      <c r="J585" s="689"/>
      <c r="K585" s="689"/>
      <c r="L585" s="689"/>
    </row>
    <row r="586" spans="1:12" ht="21" customHeight="1" x14ac:dyDescent="0.55000000000000004">
      <c r="A586" s="804"/>
      <c r="B586" s="805"/>
      <c r="C586" s="806"/>
      <c r="D586" s="806"/>
      <c r="E586" s="806"/>
      <c r="F586" s="806"/>
      <c r="G586" s="807"/>
      <c r="H586" s="684"/>
      <c r="I586" s="686"/>
      <c r="J586" s="689"/>
      <c r="K586" s="689"/>
      <c r="L586" s="689"/>
    </row>
    <row r="587" spans="1:12" ht="21" customHeight="1" x14ac:dyDescent="0.55000000000000004">
      <c r="A587" s="804"/>
      <c r="B587" s="805"/>
      <c r="C587" s="806"/>
      <c r="D587" s="806"/>
      <c r="E587" s="806"/>
      <c r="F587" s="806"/>
      <c r="G587" s="807"/>
      <c r="H587" s="684"/>
      <c r="I587" s="686"/>
      <c r="J587" s="689"/>
      <c r="K587" s="689"/>
      <c r="L587" s="689"/>
    </row>
    <row r="588" spans="1:12" ht="21" customHeight="1" x14ac:dyDescent="0.55000000000000004">
      <c r="A588" s="804"/>
      <c r="B588" s="808"/>
      <c r="C588" s="809"/>
      <c r="D588" s="809"/>
      <c r="E588" s="809"/>
      <c r="F588" s="809"/>
      <c r="G588" s="810"/>
      <c r="H588" s="684"/>
      <c r="I588" s="686"/>
      <c r="J588" s="689"/>
      <c r="K588" s="689"/>
      <c r="L588" s="689"/>
    </row>
    <row r="589" spans="1:12" ht="20" customHeight="1" x14ac:dyDescent="0.55000000000000004">
      <c r="A589" s="804"/>
      <c r="B589" s="676" t="s">
        <v>487</v>
      </c>
      <c r="C589" s="677"/>
      <c r="D589" s="677"/>
      <c r="E589" s="677"/>
      <c r="F589" s="677"/>
      <c r="G589" s="678"/>
      <c r="H589" s="676" t="s">
        <v>488</v>
      </c>
      <c r="I589" s="678"/>
      <c r="J589" s="681" t="s">
        <v>230</v>
      </c>
      <c r="K589" s="681" t="s">
        <v>230</v>
      </c>
      <c r="L589" s="681" t="s">
        <v>230</v>
      </c>
    </row>
    <row r="590" spans="1:12" ht="20" customHeight="1" x14ac:dyDescent="0.55000000000000004">
      <c r="A590" s="804"/>
      <c r="B590" s="684"/>
      <c r="C590" s="685"/>
      <c r="D590" s="685"/>
      <c r="E590" s="685"/>
      <c r="F590" s="685"/>
      <c r="G590" s="686"/>
      <c r="H590" s="684"/>
      <c r="I590" s="686"/>
      <c r="J590" s="689"/>
      <c r="K590" s="689"/>
      <c r="L590" s="689"/>
    </row>
    <row r="591" spans="1:12" ht="20" customHeight="1" x14ac:dyDescent="0.55000000000000004">
      <c r="A591" s="804"/>
      <c r="B591" s="684"/>
      <c r="C591" s="685"/>
      <c r="D591" s="685"/>
      <c r="E591" s="685"/>
      <c r="F591" s="685"/>
      <c r="G591" s="686"/>
      <c r="H591" s="684"/>
      <c r="I591" s="686"/>
      <c r="J591" s="689"/>
      <c r="K591" s="689"/>
      <c r="L591" s="689"/>
    </row>
    <row r="592" spans="1:12" ht="20" customHeight="1" x14ac:dyDescent="0.55000000000000004">
      <c r="A592" s="804"/>
      <c r="B592" s="684"/>
      <c r="C592" s="685"/>
      <c r="D592" s="685"/>
      <c r="E592" s="685"/>
      <c r="F592" s="685"/>
      <c r="G592" s="686"/>
      <c r="H592" s="684"/>
      <c r="I592" s="686"/>
      <c r="J592" s="689"/>
      <c r="K592" s="689"/>
      <c r="L592" s="689"/>
    </row>
    <row r="593" spans="1:12" ht="20" customHeight="1" x14ac:dyDescent="0.55000000000000004">
      <c r="A593" s="804"/>
      <c r="B593" s="684"/>
      <c r="C593" s="685"/>
      <c r="D593" s="685"/>
      <c r="E593" s="685"/>
      <c r="F593" s="685"/>
      <c r="G593" s="686"/>
      <c r="H593" s="684"/>
      <c r="I593" s="686"/>
      <c r="J593" s="689"/>
      <c r="K593" s="689"/>
      <c r="L593" s="689"/>
    </row>
    <row r="594" spans="1:12" ht="20" customHeight="1" x14ac:dyDescent="0.55000000000000004">
      <c r="A594" s="804"/>
      <c r="B594" s="684"/>
      <c r="C594" s="685"/>
      <c r="D594" s="685"/>
      <c r="E594" s="685"/>
      <c r="F594" s="685"/>
      <c r="G594" s="686"/>
      <c r="H594" s="684"/>
      <c r="I594" s="686"/>
      <c r="J594" s="689"/>
      <c r="K594" s="689"/>
      <c r="L594" s="689"/>
    </row>
    <row r="595" spans="1:12" ht="20" customHeight="1" x14ac:dyDescent="0.55000000000000004">
      <c r="A595" s="804"/>
      <c r="B595" s="684"/>
      <c r="C595" s="685"/>
      <c r="D595" s="685"/>
      <c r="E595" s="685"/>
      <c r="F595" s="685"/>
      <c r="G595" s="686"/>
      <c r="H595" s="684"/>
      <c r="I595" s="686"/>
      <c r="J595" s="689"/>
      <c r="K595" s="689"/>
      <c r="L595" s="689"/>
    </row>
    <row r="596" spans="1:12" ht="20" customHeight="1" x14ac:dyDescent="0.55000000000000004">
      <c r="A596" s="811"/>
      <c r="B596" s="691"/>
      <c r="C596" s="692"/>
      <c r="D596" s="692"/>
      <c r="E596" s="692"/>
      <c r="F596" s="692"/>
      <c r="G596" s="693"/>
      <c r="H596" s="691"/>
      <c r="I596" s="693"/>
      <c r="J596" s="696"/>
      <c r="K596" s="696"/>
      <c r="L596" s="696"/>
    </row>
    <row r="597" spans="1:12" ht="18" customHeight="1" x14ac:dyDescent="0.55000000000000004">
      <c r="A597" s="804" t="s">
        <v>489</v>
      </c>
      <c r="B597" s="684" t="s">
        <v>490</v>
      </c>
      <c r="C597" s="685"/>
      <c r="D597" s="685"/>
      <c r="E597" s="685"/>
      <c r="F597" s="685"/>
      <c r="G597" s="686"/>
      <c r="H597" s="684" t="s">
        <v>491</v>
      </c>
      <c r="I597" s="686"/>
      <c r="J597" s="689" t="s">
        <v>230</v>
      </c>
      <c r="K597" s="689" t="s">
        <v>230</v>
      </c>
      <c r="L597" s="689" t="s">
        <v>230</v>
      </c>
    </row>
    <row r="598" spans="1:12" ht="18" customHeight="1" x14ac:dyDescent="0.55000000000000004">
      <c r="A598" s="804"/>
      <c r="B598" s="684"/>
      <c r="C598" s="685"/>
      <c r="D598" s="685"/>
      <c r="E598" s="685"/>
      <c r="F598" s="685"/>
      <c r="G598" s="686"/>
      <c r="H598" s="684"/>
      <c r="I598" s="686"/>
      <c r="J598" s="689"/>
      <c r="K598" s="689"/>
      <c r="L598" s="689"/>
    </row>
    <row r="599" spans="1:12" ht="20" customHeight="1" x14ac:dyDescent="0.55000000000000004">
      <c r="A599" s="804"/>
      <c r="B599" s="684"/>
      <c r="C599" s="685"/>
      <c r="D599" s="685"/>
      <c r="E599" s="685"/>
      <c r="F599" s="685"/>
      <c r="G599" s="686"/>
      <c r="H599" s="684"/>
      <c r="I599" s="686"/>
      <c r="J599" s="689"/>
      <c r="K599" s="689"/>
      <c r="L599" s="689"/>
    </row>
    <row r="600" spans="1:12" ht="18" customHeight="1" x14ac:dyDescent="0.55000000000000004">
      <c r="A600" s="804"/>
      <c r="B600" s="691"/>
      <c r="C600" s="692"/>
      <c r="D600" s="692"/>
      <c r="E600" s="692"/>
      <c r="F600" s="692"/>
      <c r="G600" s="693"/>
      <c r="H600" s="691"/>
      <c r="I600" s="693"/>
      <c r="J600" s="696"/>
      <c r="K600" s="696"/>
      <c r="L600" s="696"/>
    </row>
    <row r="601" spans="1:12" ht="18" customHeight="1" x14ac:dyDescent="0.55000000000000004">
      <c r="A601" s="804"/>
      <c r="B601" s="676" t="s">
        <v>492</v>
      </c>
      <c r="C601" s="677"/>
      <c r="D601" s="677"/>
      <c r="E601" s="677"/>
      <c r="F601" s="677"/>
      <c r="G601" s="678"/>
      <c r="H601" s="676" t="s">
        <v>493</v>
      </c>
      <c r="I601" s="678"/>
      <c r="J601" s="681" t="s">
        <v>230</v>
      </c>
      <c r="K601" s="681" t="s">
        <v>230</v>
      </c>
      <c r="L601" s="681" t="s">
        <v>230</v>
      </c>
    </row>
    <row r="602" spans="1:12" ht="18" customHeight="1" x14ac:dyDescent="0.55000000000000004">
      <c r="A602" s="804"/>
      <c r="B602" s="684"/>
      <c r="C602" s="685"/>
      <c r="D602" s="685"/>
      <c r="E602" s="685"/>
      <c r="F602" s="685"/>
      <c r="G602" s="686"/>
      <c r="H602" s="684"/>
      <c r="I602" s="686"/>
      <c r="J602" s="689"/>
      <c r="K602" s="689"/>
      <c r="L602" s="689"/>
    </row>
    <row r="603" spans="1:12" ht="13.5" customHeight="1" x14ac:dyDescent="0.55000000000000004">
      <c r="A603" s="804"/>
      <c r="B603" s="684"/>
      <c r="C603" s="685"/>
      <c r="D603" s="685"/>
      <c r="E603" s="685"/>
      <c r="F603" s="685"/>
      <c r="G603" s="686"/>
      <c r="H603" s="684"/>
      <c r="I603" s="686"/>
      <c r="J603" s="689"/>
      <c r="K603" s="689"/>
      <c r="L603" s="689"/>
    </row>
    <row r="604" spans="1:12" ht="18" customHeight="1" x14ac:dyDescent="0.55000000000000004">
      <c r="A604" s="804"/>
      <c r="B604" s="684"/>
      <c r="C604" s="685"/>
      <c r="D604" s="685"/>
      <c r="E604" s="685"/>
      <c r="F604" s="685"/>
      <c r="G604" s="686"/>
      <c r="H604" s="684"/>
      <c r="I604" s="686"/>
      <c r="J604" s="689"/>
      <c r="K604" s="689"/>
      <c r="L604" s="689"/>
    </row>
    <row r="605" spans="1:12" ht="18" customHeight="1" x14ac:dyDescent="0.55000000000000004">
      <c r="A605" s="804"/>
      <c r="B605" s="676" t="s">
        <v>494</v>
      </c>
      <c r="C605" s="677"/>
      <c r="D605" s="677"/>
      <c r="E605" s="677"/>
      <c r="F605" s="677"/>
      <c r="G605" s="678"/>
      <c r="H605" s="676" t="s">
        <v>495</v>
      </c>
      <c r="I605" s="678"/>
      <c r="J605" s="783" t="s">
        <v>230</v>
      </c>
      <c r="K605" s="783" t="s">
        <v>230</v>
      </c>
      <c r="L605" s="783" t="s">
        <v>230</v>
      </c>
    </row>
    <row r="606" spans="1:12" ht="18" customHeight="1" x14ac:dyDescent="0.55000000000000004">
      <c r="A606" s="804"/>
      <c r="B606" s="684"/>
      <c r="C606" s="685"/>
      <c r="D606" s="685"/>
      <c r="E606" s="685"/>
      <c r="F606" s="685"/>
      <c r="G606" s="686"/>
      <c r="H606" s="684"/>
      <c r="I606" s="686"/>
      <c r="J606" s="715"/>
      <c r="K606" s="715"/>
      <c r="L606" s="715"/>
    </row>
    <row r="607" spans="1:12" ht="18" customHeight="1" x14ac:dyDescent="0.55000000000000004">
      <c r="A607" s="804"/>
      <c r="B607" s="684"/>
      <c r="C607" s="685"/>
      <c r="D607" s="685"/>
      <c r="E607" s="685"/>
      <c r="F607" s="685"/>
      <c r="G607" s="686"/>
      <c r="H607" s="684"/>
      <c r="I607" s="686"/>
      <c r="J607" s="715"/>
      <c r="K607" s="715"/>
      <c r="L607" s="715"/>
    </row>
    <row r="608" spans="1:12" ht="18" customHeight="1" x14ac:dyDescent="0.55000000000000004">
      <c r="A608" s="804"/>
      <c r="B608" s="684"/>
      <c r="C608" s="685"/>
      <c r="D608" s="685"/>
      <c r="E608" s="685"/>
      <c r="F608" s="685"/>
      <c r="G608" s="686"/>
      <c r="H608" s="684"/>
      <c r="I608" s="686"/>
      <c r="J608" s="715"/>
      <c r="K608" s="715"/>
      <c r="L608" s="715"/>
    </row>
    <row r="609" spans="1:12" ht="18" customHeight="1" x14ac:dyDescent="0.55000000000000004">
      <c r="A609" s="804"/>
      <c r="B609" s="684"/>
      <c r="C609" s="685"/>
      <c r="D609" s="685"/>
      <c r="E609" s="685"/>
      <c r="F609" s="685"/>
      <c r="G609" s="686"/>
      <c r="H609" s="684"/>
      <c r="I609" s="686"/>
      <c r="J609" s="715"/>
      <c r="K609" s="715"/>
      <c r="L609" s="715"/>
    </row>
    <row r="610" spans="1:12" ht="18" customHeight="1" x14ac:dyDescent="0.55000000000000004">
      <c r="A610" s="804"/>
      <c r="B610" s="684"/>
      <c r="C610" s="685"/>
      <c r="D610" s="685"/>
      <c r="E610" s="685"/>
      <c r="F610" s="685"/>
      <c r="G610" s="686"/>
      <c r="H610" s="684"/>
      <c r="I610" s="686"/>
      <c r="J610" s="715"/>
      <c r="K610" s="715"/>
      <c r="L610" s="715"/>
    </row>
    <row r="611" spans="1:12" ht="18" customHeight="1" x14ac:dyDescent="0.55000000000000004">
      <c r="A611" s="804"/>
      <c r="B611" s="691"/>
      <c r="C611" s="692"/>
      <c r="D611" s="692"/>
      <c r="E611" s="692"/>
      <c r="F611" s="692"/>
      <c r="G611" s="693"/>
      <c r="H611" s="691"/>
      <c r="I611" s="693"/>
      <c r="J611" s="719"/>
      <c r="K611" s="719"/>
      <c r="L611" s="719"/>
    </row>
    <row r="612" spans="1:12" ht="18" customHeight="1" x14ac:dyDescent="0.55000000000000004">
      <c r="A612" s="804"/>
      <c r="B612" s="812" t="s">
        <v>496</v>
      </c>
      <c r="C612" s="813"/>
      <c r="D612" s="813"/>
      <c r="E612" s="813"/>
      <c r="F612" s="813"/>
      <c r="G612" s="814"/>
      <c r="H612" s="676" t="s">
        <v>497</v>
      </c>
      <c r="I612" s="678"/>
      <c r="J612" s="681" t="s">
        <v>230</v>
      </c>
      <c r="K612" s="681" t="s">
        <v>230</v>
      </c>
      <c r="L612" s="681" t="s">
        <v>230</v>
      </c>
    </row>
    <row r="613" spans="1:12" ht="29.5" customHeight="1" x14ac:dyDescent="0.55000000000000004">
      <c r="A613" s="804"/>
      <c r="B613" s="815"/>
      <c r="C613" s="816"/>
      <c r="D613" s="816"/>
      <c r="E613" s="816"/>
      <c r="F613" s="816"/>
      <c r="G613" s="817"/>
      <c r="H613" s="684"/>
      <c r="I613" s="686"/>
      <c r="J613" s="689"/>
      <c r="K613" s="689"/>
      <c r="L613" s="689"/>
    </row>
    <row r="614" spans="1:12" ht="18" customHeight="1" x14ac:dyDescent="0.55000000000000004">
      <c r="A614" s="804"/>
      <c r="B614" s="818"/>
      <c r="C614" s="819"/>
      <c r="D614" s="819"/>
      <c r="E614" s="819"/>
      <c r="F614" s="819"/>
      <c r="G614" s="820"/>
      <c r="H614" s="684"/>
      <c r="I614" s="686"/>
      <c r="J614" s="689"/>
      <c r="K614" s="689"/>
      <c r="L614" s="689"/>
    </row>
    <row r="615" spans="1:12" ht="16" customHeight="1" x14ac:dyDescent="0.55000000000000004">
      <c r="A615" s="804"/>
      <c r="B615" s="821" t="s">
        <v>498</v>
      </c>
      <c r="C615" s="822"/>
      <c r="D615" s="822"/>
      <c r="E615" s="822"/>
      <c r="F615" s="822"/>
      <c r="G615" s="823"/>
      <c r="H615" s="684"/>
      <c r="I615" s="686"/>
      <c r="J615" s="704" t="s">
        <v>230</v>
      </c>
      <c r="K615" s="704" t="s">
        <v>230</v>
      </c>
      <c r="L615" s="704" t="s">
        <v>230</v>
      </c>
    </row>
    <row r="616" spans="1:12" ht="16" customHeight="1" x14ac:dyDescent="0.55000000000000004">
      <c r="A616" s="804"/>
      <c r="B616" s="815"/>
      <c r="C616" s="816"/>
      <c r="D616" s="816"/>
      <c r="E616" s="816"/>
      <c r="F616" s="816"/>
      <c r="G616" s="817"/>
      <c r="H616" s="684"/>
      <c r="I616" s="686"/>
      <c r="J616" s="689"/>
      <c r="K616" s="689"/>
      <c r="L616" s="689"/>
    </row>
    <row r="617" spans="1:12" ht="16" customHeight="1" x14ac:dyDescent="0.55000000000000004">
      <c r="A617" s="804"/>
      <c r="B617" s="815"/>
      <c r="C617" s="816"/>
      <c r="D617" s="816"/>
      <c r="E617" s="816"/>
      <c r="F617" s="816"/>
      <c r="G617" s="817"/>
      <c r="H617" s="684"/>
      <c r="I617" s="686"/>
      <c r="J617" s="689"/>
      <c r="K617" s="689"/>
      <c r="L617" s="689"/>
    </row>
    <row r="618" spans="1:12" ht="16" customHeight="1" x14ac:dyDescent="0.55000000000000004">
      <c r="A618" s="804"/>
      <c r="B618" s="818"/>
      <c r="C618" s="819"/>
      <c r="D618" s="819"/>
      <c r="E618" s="819"/>
      <c r="F618" s="819"/>
      <c r="G618" s="820"/>
      <c r="H618" s="684"/>
      <c r="I618" s="686"/>
      <c r="J618" s="700"/>
      <c r="K618" s="700"/>
      <c r="L618" s="700"/>
    </row>
    <row r="619" spans="1:12" ht="18" customHeight="1" x14ac:dyDescent="0.55000000000000004">
      <c r="A619" s="804"/>
      <c r="B619" s="824" t="s">
        <v>499</v>
      </c>
      <c r="C619" s="825"/>
      <c r="D619" s="825"/>
      <c r="E619" s="825"/>
      <c r="F619" s="825"/>
      <c r="G619" s="826"/>
      <c r="H619" s="827"/>
      <c r="I619" s="828"/>
      <c r="J619" s="696" t="s">
        <v>230</v>
      </c>
      <c r="K619" s="696" t="s">
        <v>230</v>
      </c>
      <c r="L619" s="696" t="s">
        <v>230</v>
      </c>
    </row>
    <row r="620" spans="1:12" ht="18" customHeight="1" x14ac:dyDescent="0.55000000000000004">
      <c r="A620" s="804"/>
      <c r="B620" s="824"/>
      <c r="C620" s="825"/>
      <c r="D620" s="825"/>
      <c r="E620" s="825"/>
      <c r="F620" s="825"/>
      <c r="G620" s="826"/>
      <c r="H620" s="827"/>
      <c r="I620" s="828"/>
      <c r="J620" s="682"/>
      <c r="K620" s="682"/>
      <c r="L620" s="682"/>
    </row>
    <row r="621" spans="1:12" ht="18" customHeight="1" x14ac:dyDescent="0.55000000000000004">
      <c r="A621" s="804"/>
      <c r="B621" s="824"/>
      <c r="C621" s="825"/>
      <c r="D621" s="825"/>
      <c r="E621" s="825"/>
      <c r="F621" s="825"/>
      <c r="G621" s="826"/>
      <c r="H621" s="827"/>
      <c r="I621" s="828"/>
      <c r="J621" s="682"/>
      <c r="K621" s="682"/>
      <c r="L621" s="682"/>
    </row>
    <row r="622" spans="1:12" ht="18" customHeight="1" x14ac:dyDescent="0.55000000000000004">
      <c r="A622" s="804"/>
      <c r="B622" s="824"/>
      <c r="C622" s="825"/>
      <c r="D622" s="825"/>
      <c r="E622" s="825"/>
      <c r="F622" s="825"/>
      <c r="G622" s="826"/>
      <c r="H622" s="827"/>
      <c r="I622" s="828"/>
      <c r="J622" s="682"/>
      <c r="K622" s="682"/>
      <c r="L622" s="682"/>
    </row>
    <row r="623" spans="1:12" ht="21.5" customHeight="1" x14ac:dyDescent="0.55000000000000004">
      <c r="A623" s="804"/>
      <c r="B623" s="824"/>
      <c r="C623" s="825"/>
      <c r="D623" s="825"/>
      <c r="E623" s="825"/>
      <c r="F623" s="825"/>
      <c r="G623" s="826"/>
      <c r="H623" s="827"/>
      <c r="I623" s="828"/>
      <c r="J623" s="682"/>
      <c r="K623" s="682"/>
      <c r="L623" s="682"/>
    </row>
    <row r="624" spans="1:12" ht="133" customHeight="1" x14ac:dyDescent="0.55000000000000004">
      <c r="A624" s="804"/>
      <c r="B624" s="824"/>
      <c r="C624" s="825"/>
      <c r="D624" s="825"/>
      <c r="E624" s="825"/>
      <c r="F624" s="825"/>
      <c r="G624" s="826"/>
      <c r="H624" s="827"/>
      <c r="I624" s="828"/>
      <c r="J624" s="682"/>
      <c r="K624" s="682"/>
      <c r="L624" s="682"/>
    </row>
    <row r="625" spans="1:12" ht="18" customHeight="1" x14ac:dyDescent="0.55000000000000004">
      <c r="A625" s="804"/>
      <c r="B625" s="824"/>
      <c r="C625" s="825"/>
      <c r="D625" s="825"/>
      <c r="E625" s="825"/>
      <c r="F625" s="825"/>
      <c r="G625" s="826"/>
      <c r="H625" s="827"/>
      <c r="I625" s="828"/>
      <c r="J625" s="682"/>
      <c r="K625" s="682"/>
      <c r="L625" s="682"/>
    </row>
    <row r="626" spans="1:12" ht="18" customHeight="1" x14ac:dyDescent="0.55000000000000004">
      <c r="A626" s="804"/>
      <c r="B626" s="824"/>
      <c r="C626" s="825"/>
      <c r="D626" s="825"/>
      <c r="E626" s="825"/>
      <c r="F626" s="825"/>
      <c r="G626" s="826"/>
      <c r="H626" s="827"/>
      <c r="I626" s="828"/>
      <c r="J626" s="682"/>
      <c r="K626" s="682"/>
      <c r="L626" s="682"/>
    </row>
    <row r="627" spans="1:12" ht="18" customHeight="1" x14ac:dyDescent="0.55000000000000004">
      <c r="A627" s="811"/>
      <c r="B627" s="829"/>
      <c r="C627" s="830"/>
      <c r="D627" s="830"/>
      <c r="E627" s="830"/>
      <c r="F627" s="830"/>
      <c r="G627" s="831"/>
      <c r="H627" s="832"/>
      <c r="I627" s="833"/>
      <c r="J627" s="682"/>
      <c r="K627" s="682"/>
      <c r="L627" s="682"/>
    </row>
    <row r="628" spans="1:12" ht="20" customHeight="1" x14ac:dyDescent="0.55000000000000004">
      <c r="A628" s="675" t="s">
        <v>489</v>
      </c>
      <c r="B628" s="812" t="s">
        <v>500</v>
      </c>
      <c r="C628" s="813"/>
      <c r="D628" s="813"/>
      <c r="E628" s="813"/>
      <c r="F628" s="813"/>
      <c r="G628" s="814"/>
      <c r="H628" s="676" t="s">
        <v>501</v>
      </c>
      <c r="I628" s="678"/>
      <c r="J628" s="681" t="s">
        <v>230</v>
      </c>
      <c r="K628" s="681" t="s">
        <v>230</v>
      </c>
      <c r="L628" s="681" t="s">
        <v>230</v>
      </c>
    </row>
    <row r="629" spans="1:12" ht="20" customHeight="1" x14ac:dyDescent="0.55000000000000004">
      <c r="A629" s="683"/>
      <c r="B629" s="815"/>
      <c r="C629" s="816"/>
      <c r="D629" s="816"/>
      <c r="E629" s="816"/>
      <c r="F629" s="816"/>
      <c r="G629" s="817"/>
      <c r="H629" s="684"/>
      <c r="I629" s="686"/>
      <c r="J629" s="689"/>
      <c r="K629" s="689"/>
      <c r="L629" s="689"/>
    </row>
    <row r="630" spans="1:12" ht="20" customHeight="1" x14ac:dyDescent="0.55000000000000004">
      <c r="A630" s="683"/>
      <c r="B630" s="815"/>
      <c r="C630" s="816"/>
      <c r="D630" s="816"/>
      <c r="E630" s="816"/>
      <c r="F630" s="816"/>
      <c r="G630" s="817"/>
      <c r="H630" s="684"/>
      <c r="I630" s="686"/>
      <c r="J630" s="689"/>
      <c r="K630" s="689"/>
      <c r="L630" s="689"/>
    </row>
    <row r="631" spans="1:12" ht="18" customHeight="1" x14ac:dyDescent="0.55000000000000004">
      <c r="A631" s="683"/>
      <c r="B631" s="815" t="s">
        <v>502</v>
      </c>
      <c r="C631" s="816"/>
      <c r="D631" s="816"/>
      <c r="E631" s="816"/>
      <c r="F631" s="816"/>
      <c r="G631" s="817"/>
      <c r="H631" s="684"/>
      <c r="I631" s="686"/>
      <c r="J631" s="689"/>
      <c r="K631" s="689"/>
      <c r="L631" s="689"/>
    </row>
    <row r="632" spans="1:12" ht="18" customHeight="1" x14ac:dyDescent="0.55000000000000004">
      <c r="A632" s="683"/>
      <c r="B632" s="815"/>
      <c r="C632" s="816"/>
      <c r="D632" s="816"/>
      <c r="E632" s="816"/>
      <c r="F632" s="816"/>
      <c r="G632" s="817"/>
      <c r="H632" s="684"/>
      <c r="I632" s="686"/>
      <c r="J632" s="689"/>
      <c r="K632" s="689"/>
      <c r="L632" s="689"/>
    </row>
    <row r="633" spans="1:12" ht="18" customHeight="1" x14ac:dyDescent="0.55000000000000004">
      <c r="A633" s="683"/>
      <c r="B633" s="815"/>
      <c r="C633" s="816"/>
      <c r="D633" s="816"/>
      <c r="E633" s="816"/>
      <c r="F633" s="816"/>
      <c r="G633" s="817"/>
      <c r="H633" s="684"/>
      <c r="I633" s="686"/>
      <c r="J633" s="689"/>
      <c r="K633" s="689"/>
      <c r="L633" s="689"/>
    </row>
    <row r="634" spans="1:12" ht="18" customHeight="1" x14ac:dyDescent="0.55000000000000004">
      <c r="A634" s="683"/>
      <c r="B634" s="815"/>
      <c r="C634" s="816"/>
      <c r="D634" s="816"/>
      <c r="E634" s="816"/>
      <c r="F634" s="816"/>
      <c r="G634" s="817"/>
      <c r="H634" s="684"/>
      <c r="I634" s="686"/>
      <c r="J634" s="689"/>
      <c r="K634" s="689"/>
      <c r="L634" s="689"/>
    </row>
    <row r="635" spans="1:12" ht="18" customHeight="1" x14ac:dyDescent="0.55000000000000004">
      <c r="A635" s="683"/>
      <c r="B635" s="815"/>
      <c r="C635" s="816"/>
      <c r="D635" s="816"/>
      <c r="E635" s="816"/>
      <c r="F635" s="816"/>
      <c r="G635" s="817"/>
      <c r="H635" s="684"/>
      <c r="I635" s="686"/>
      <c r="J635" s="689"/>
      <c r="K635" s="689"/>
      <c r="L635" s="689"/>
    </row>
    <row r="636" spans="1:12" ht="18" customHeight="1" x14ac:dyDescent="0.55000000000000004">
      <c r="A636" s="683"/>
      <c r="B636" s="815"/>
      <c r="C636" s="816"/>
      <c r="D636" s="816"/>
      <c r="E636" s="816"/>
      <c r="F636" s="816"/>
      <c r="G636" s="817"/>
      <c r="H636" s="684"/>
      <c r="I636" s="686"/>
      <c r="J636" s="689"/>
      <c r="K636" s="689"/>
      <c r="L636" s="689"/>
    </row>
    <row r="637" spans="1:12" ht="18" customHeight="1" x14ac:dyDescent="0.55000000000000004">
      <c r="A637" s="683"/>
      <c r="B637" s="815"/>
      <c r="C637" s="816"/>
      <c r="D637" s="816"/>
      <c r="E637" s="816"/>
      <c r="F637" s="816"/>
      <c r="G637" s="817"/>
      <c r="H637" s="684"/>
      <c r="I637" s="686"/>
      <c r="J637" s="689"/>
      <c r="K637" s="689"/>
      <c r="L637" s="689"/>
    </row>
    <row r="638" spans="1:12" ht="18" customHeight="1" x14ac:dyDescent="0.55000000000000004">
      <c r="A638" s="683"/>
      <c r="B638" s="815"/>
      <c r="C638" s="816"/>
      <c r="D638" s="816"/>
      <c r="E638" s="816"/>
      <c r="F638" s="816"/>
      <c r="G638" s="817"/>
      <c r="H638" s="684"/>
      <c r="I638" s="686"/>
      <c r="J638" s="689"/>
      <c r="K638" s="689"/>
      <c r="L638" s="689"/>
    </row>
    <row r="639" spans="1:12" ht="18" customHeight="1" x14ac:dyDescent="0.55000000000000004">
      <c r="A639" s="683"/>
      <c r="B639" s="815"/>
      <c r="C639" s="816"/>
      <c r="D639" s="816"/>
      <c r="E639" s="816"/>
      <c r="F639" s="816"/>
      <c r="G639" s="817"/>
      <c r="H639" s="684"/>
      <c r="I639" s="686"/>
      <c r="J639" s="689"/>
      <c r="K639" s="689"/>
      <c r="L639" s="689"/>
    </row>
    <row r="640" spans="1:12" ht="18" customHeight="1" x14ac:dyDescent="0.55000000000000004">
      <c r="A640" s="683"/>
      <c r="B640" s="815"/>
      <c r="C640" s="816"/>
      <c r="D640" s="816"/>
      <c r="E640" s="816"/>
      <c r="F640" s="816"/>
      <c r="G640" s="817"/>
      <c r="H640" s="684"/>
      <c r="I640" s="686"/>
      <c r="J640" s="689"/>
      <c r="K640" s="689"/>
      <c r="L640" s="689"/>
    </row>
    <row r="641" spans="1:12" ht="18" customHeight="1" x14ac:dyDescent="0.55000000000000004">
      <c r="A641" s="683"/>
      <c r="B641" s="815"/>
      <c r="C641" s="816"/>
      <c r="D641" s="816"/>
      <c r="E641" s="816"/>
      <c r="F641" s="816"/>
      <c r="G641" s="817"/>
      <c r="H641" s="684"/>
      <c r="I641" s="686"/>
      <c r="J641" s="689"/>
      <c r="K641" s="689"/>
      <c r="L641" s="689"/>
    </row>
    <row r="642" spans="1:12" ht="18" customHeight="1" x14ac:dyDescent="0.55000000000000004">
      <c r="A642" s="683"/>
      <c r="B642" s="834"/>
      <c r="C642" s="835"/>
      <c r="D642" s="835"/>
      <c r="E642" s="835"/>
      <c r="F642" s="835"/>
      <c r="G642" s="836"/>
      <c r="H642" s="691"/>
      <c r="I642" s="693"/>
      <c r="J642" s="696"/>
      <c r="K642" s="696"/>
      <c r="L642" s="696"/>
    </row>
    <row r="643" spans="1:12" ht="18" customHeight="1" x14ac:dyDescent="0.55000000000000004">
      <c r="A643" s="683"/>
      <c r="B643" s="815" t="s">
        <v>503</v>
      </c>
      <c r="C643" s="816"/>
      <c r="D643" s="816"/>
      <c r="E643" s="816"/>
      <c r="F643" s="816"/>
      <c r="G643" s="817"/>
      <c r="H643" s="676" t="s">
        <v>504</v>
      </c>
      <c r="I643" s="678"/>
      <c r="J643" s="681" t="s">
        <v>230</v>
      </c>
      <c r="K643" s="681" t="s">
        <v>230</v>
      </c>
      <c r="L643" s="681" t="s">
        <v>230</v>
      </c>
    </row>
    <row r="644" spans="1:12" ht="18" customHeight="1" x14ac:dyDescent="0.55000000000000004">
      <c r="A644" s="683"/>
      <c r="B644" s="815"/>
      <c r="C644" s="816"/>
      <c r="D644" s="816"/>
      <c r="E644" s="816"/>
      <c r="F644" s="816"/>
      <c r="G644" s="817"/>
      <c r="H644" s="684"/>
      <c r="I644" s="686"/>
      <c r="J644" s="689"/>
      <c r="K644" s="689"/>
      <c r="L644" s="689"/>
    </row>
    <row r="645" spans="1:12" ht="18" customHeight="1" x14ac:dyDescent="0.55000000000000004">
      <c r="A645" s="683"/>
      <c r="B645" s="815"/>
      <c r="C645" s="816"/>
      <c r="D645" s="816"/>
      <c r="E645" s="816"/>
      <c r="F645" s="816"/>
      <c r="G645" s="817"/>
      <c r="H645" s="684"/>
      <c r="I645" s="686"/>
      <c r="J645" s="689"/>
      <c r="K645" s="689"/>
      <c r="L645" s="689"/>
    </row>
    <row r="646" spans="1:12" ht="18" customHeight="1" x14ac:dyDescent="0.55000000000000004">
      <c r="A646" s="683"/>
      <c r="B646" s="815"/>
      <c r="C646" s="816"/>
      <c r="D646" s="816"/>
      <c r="E646" s="816"/>
      <c r="F646" s="816"/>
      <c r="G646" s="817"/>
      <c r="H646" s="684"/>
      <c r="I646" s="686"/>
      <c r="J646" s="689"/>
      <c r="K646" s="689"/>
      <c r="L646" s="689"/>
    </row>
    <row r="647" spans="1:12" ht="18" customHeight="1" x14ac:dyDescent="0.55000000000000004">
      <c r="A647" s="683"/>
      <c r="B647" s="815"/>
      <c r="C647" s="816"/>
      <c r="D647" s="816"/>
      <c r="E647" s="816"/>
      <c r="F647" s="816"/>
      <c r="G647" s="817"/>
      <c r="H647" s="684"/>
      <c r="I647" s="686"/>
      <c r="J647" s="689"/>
      <c r="K647" s="689"/>
      <c r="L647" s="689"/>
    </row>
    <row r="648" spans="1:12" ht="18" customHeight="1" x14ac:dyDescent="0.55000000000000004">
      <c r="A648" s="683"/>
      <c r="B648" s="815"/>
      <c r="C648" s="816"/>
      <c r="D648" s="816"/>
      <c r="E648" s="816"/>
      <c r="F648" s="816"/>
      <c r="G648" s="817"/>
      <c r="H648" s="684"/>
      <c r="I648" s="686"/>
      <c r="J648" s="689"/>
      <c r="K648" s="689"/>
      <c r="L648" s="689"/>
    </row>
    <row r="649" spans="1:12" ht="18" customHeight="1" x14ac:dyDescent="0.55000000000000004">
      <c r="A649" s="683"/>
      <c r="B649" s="818"/>
      <c r="C649" s="819"/>
      <c r="D649" s="819"/>
      <c r="E649" s="819"/>
      <c r="F649" s="819"/>
      <c r="G649" s="820"/>
      <c r="H649" s="684"/>
      <c r="I649" s="686"/>
      <c r="J649" s="689"/>
      <c r="K649" s="689"/>
      <c r="L649" s="689"/>
    </row>
    <row r="650" spans="1:12" ht="18" customHeight="1" x14ac:dyDescent="0.55000000000000004">
      <c r="A650" s="683"/>
      <c r="B650" s="821" t="s">
        <v>505</v>
      </c>
      <c r="C650" s="822"/>
      <c r="D650" s="822"/>
      <c r="E650" s="822"/>
      <c r="F650" s="822"/>
      <c r="G650" s="823"/>
      <c r="H650" s="684"/>
      <c r="I650" s="686"/>
      <c r="J650" s="704" t="s">
        <v>230</v>
      </c>
      <c r="K650" s="704" t="s">
        <v>230</v>
      </c>
      <c r="L650" s="704" t="s">
        <v>230</v>
      </c>
    </row>
    <row r="651" spans="1:12" ht="18" customHeight="1" x14ac:dyDescent="0.55000000000000004">
      <c r="A651" s="683"/>
      <c r="B651" s="815"/>
      <c r="C651" s="816"/>
      <c r="D651" s="816"/>
      <c r="E651" s="816"/>
      <c r="F651" s="816"/>
      <c r="G651" s="817"/>
      <c r="H651" s="684"/>
      <c r="I651" s="686"/>
      <c r="J651" s="689"/>
      <c r="K651" s="689"/>
      <c r="L651" s="689"/>
    </row>
    <row r="652" spans="1:12" ht="18" customHeight="1" x14ac:dyDescent="0.55000000000000004">
      <c r="A652" s="683"/>
      <c r="B652" s="815"/>
      <c r="C652" s="816"/>
      <c r="D652" s="816"/>
      <c r="E652" s="816"/>
      <c r="F652" s="816"/>
      <c r="G652" s="817"/>
      <c r="H652" s="684"/>
      <c r="I652" s="686"/>
      <c r="J652" s="689"/>
      <c r="K652" s="689"/>
      <c r="L652" s="689"/>
    </row>
    <row r="653" spans="1:12" ht="18" customHeight="1" x14ac:dyDescent="0.55000000000000004">
      <c r="A653" s="683"/>
      <c r="B653" s="815"/>
      <c r="C653" s="816"/>
      <c r="D653" s="816"/>
      <c r="E653" s="816"/>
      <c r="F653" s="816"/>
      <c r="G653" s="817"/>
      <c r="H653" s="684"/>
      <c r="I653" s="686"/>
      <c r="J653" s="689"/>
      <c r="K653" s="689"/>
      <c r="L653" s="689"/>
    </row>
    <row r="654" spans="1:12" ht="18" customHeight="1" x14ac:dyDescent="0.55000000000000004">
      <c r="A654" s="683"/>
      <c r="B654" s="815"/>
      <c r="C654" s="816"/>
      <c r="D654" s="816"/>
      <c r="E654" s="816"/>
      <c r="F654" s="816"/>
      <c r="G654" s="817"/>
      <c r="H654" s="684"/>
      <c r="I654" s="686"/>
      <c r="J654" s="689"/>
      <c r="K654" s="689"/>
      <c r="L654" s="689"/>
    </row>
    <row r="655" spans="1:12" ht="18" customHeight="1" x14ac:dyDescent="0.55000000000000004">
      <c r="A655" s="683"/>
      <c r="B655" s="815"/>
      <c r="C655" s="816"/>
      <c r="D655" s="816"/>
      <c r="E655" s="816"/>
      <c r="F655" s="816"/>
      <c r="G655" s="817"/>
      <c r="H655" s="684"/>
      <c r="I655" s="686"/>
      <c r="J655" s="689"/>
      <c r="K655" s="689"/>
      <c r="L655" s="689"/>
    </row>
    <row r="656" spans="1:12" ht="18" customHeight="1" x14ac:dyDescent="0.55000000000000004">
      <c r="A656" s="683"/>
      <c r="B656" s="815"/>
      <c r="C656" s="816"/>
      <c r="D656" s="816"/>
      <c r="E656" s="816"/>
      <c r="F656" s="816"/>
      <c r="G656" s="817"/>
      <c r="H656" s="684"/>
      <c r="I656" s="686"/>
      <c r="J656" s="689"/>
      <c r="K656" s="689"/>
      <c r="L656" s="689"/>
    </row>
    <row r="657" spans="1:12" ht="18" customHeight="1" x14ac:dyDescent="0.55000000000000004">
      <c r="A657" s="755"/>
      <c r="B657" s="821" t="s">
        <v>506</v>
      </c>
      <c r="C657" s="822"/>
      <c r="D657" s="822"/>
      <c r="E657" s="822"/>
      <c r="F657" s="822"/>
      <c r="G657" s="823"/>
      <c r="H657" s="684"/>
      <c r="I657" s="686"/>
      <c r="J657" s="704" t="s">
        <v>230</v>
      </c>
      <c r="K657" s="704" t="s">
        <v>230</v>
      </c>
      <c r="L657" s="704" t="s">
        <v>230</v>
      </c>
    </row>
    <row r="658" spans="1:12" ht="18" customHeight="1" x14ac:dyDescent="0.55000000000000004">
      <c r="A658" s="755"/>
      <c r="B658" s="815"/>
      <c r="C658" s="816"/>
      <c r="D658" s="816"/>
      <c r="E658" s="816"/>
      <c r="F658" s="816"/>
      <c r="G658" s="817"/>
      <c r="H658" s="684"/>
      <c r="I658" s="686"/>
      <c r="J658" s="689"/>
      <c r="K658" s="689"/>
      <c r="L658" s="689"/>
    </row>
    <row r="659" spans="1:12" ht="18" customHeight="1" x14ac:dyDescent="0.55000000000000004">
      <c r="A659" s="755"/>
      <c r="B659" s="815"/>
      <c r="C659" s="816"/>
      <c r="D659" s="816"/>
      <c r="E659" s="816"/>
      <c r="F659" s="816"/>
      <c r="G659" s="817"/>
      <c r="H659" s="684"/>
      <c r="I659" s="686"/>
      <c r="J659" s="689"/>
      <c r="K659" s="689"/>
      <c r="L659" s="689"/>
    </row>
    <row r="660" spans="1:12" ht="18" customHeight="1" x14ac:dyDescent="0.55000000000000004">
      <c r="A660" s="755"/>
      <c r="B660" s="815"/>
      <c r="C660" s="816"/>
      <c r="D660" s="816"/>
      <c r="E660" s="816"/>
      <c r="F660" s="816"/>
      <c r="G660" s="817"/>
      <c r="H660" s="684"/>
      <c r="I660" s="686"/>
      <c r="J660" s="689"/>
      <c r="K660" s="689"/>
      <c r="L660" s="689"/>
    </row>
    <row r="661" spans="1:12" ht="18" customHeight="1" x14ac:dyDescent="0.55000000000000004">
      <c r="A661" s="756"/>
      <c r="B661" s="834"/>
      <c r="C661" s="835"/>
      <c r="D661" s="835"/>
      <c r="E661" s="835"/>
      <c r="F661" s="835"/>
      <c r="G661" s="836"/>
      <c r="H661" s="691"/>
      <c r="I661" s="693"/>
      <c r="J661" s="696"/>
      <c r="K661" s="696"/>
      <c r="L661" s="696"/>
    </row>
    <row r="662" spans="1:12" ht="16" customHeight="1" x14ac:dyDescent="0.55000000000000004">
      <c r="A662" s="675" t="s">
        <v>489</v>
      </c>
      <c r="B662" s="676" t="s">
        <v>507</v>
      </c>
      <c r="C662" s="677"/>
      <c r="D662" s="677"/>
      <c r="E662" s="677"/>
      <c r="F662" s="677"/>
      <c r="G662" s="678"/>
      <c r="H662" s="676" t="s">
        <v>508</v>
      </c>
      <c r="I662" s="678"/>
      <c r="J662" s="681" t="s">
        <v>230</v>
      </c>
      <c r="K662" s="681" t="s">
        <v>230</v>
      </c>
      <c r="L662" s="681" t="s">
        <v>230</v>
      </c>
    </row>
    <row r="663" spans="1:12" ht="18" customHeight="1" x14ac:dyDescent="0.55000000000000004">
      <c r="A663" s="755"/>
      <c r="B663" s="684"/>
      <c r="C663" s="685"/>
      <c r="D663" s="685"/>
      <c r="E663" s="685"/>
      <c r="F663" s="685"/>
      <c r="G663" s="686"/>
      <c r="H663" s="684"/>
      <c r="I663" s="686"/>
      <c r="J663" s="689"/>
      <c r="K663" s="689"/>
      <c r="L663" s="689"/>
    </row>
    <row r="664" spans="1:12" ht="18" customHeight="1" x14ac:dyDescent="0.55000000000000004">
      <c r="A664" s="755"/>
      <c r="B664" s="684"/>
      <c r="C664" s="685"/>
      <c r="D664" s="685"/>
      <c r="E664" s="685"/>
      <c r="F664" s="685"/>
      <c r="G664" s="686"/>
      <c r="H664" s="684"/>
      <c r="I664" s="686"/>
      <c r="J664" s="689"/>
      <c r="K664" s="689"/>
      <c r="L664" s="689"/>
    </row>
    <row r="665" spans="1:12" ht="18" customHeight="1" x14ac:dyDescent="0.55000000000000004">
      <c r="A665" s="755"/>
      <c r="B665" s="684"/>
      <c r="C665" s="685"/>
      <c r="D665" s="685"/>
      <c r="E665" s="685"/>
      <c r="F665" s="685"/>
      <c r="G665" s="686"/>
      <c r="H665" s="684"/>
      <c r="I665" s="686"/>
      <c r="J665" s="689"/>
      <c r="K665" s="689"/>
      <c r="L665" s="689"/>
    </row>
    <row r="666" spans="1:12" ht="18" customHeight="1" x14ac:dyDescent="0.55000000000000004">
      <c r="A666" s="755"/>
      <c r="B666" s="684"/>
      <c r="C666" s="685"/>
      <c r="D666" s="685"/>
      <c r="E666" s="685"/>
      <c r="F666" s="685"/>
      <c r="G666" s="686"/>
      <c r="H666" s="684"/>
      <c r="I666" s="686"/>
      <c r="J666" s="689"/>
      <c r="K666" s="689"/>
      <c r="L666" s="689"/>
    </row>
    <row r="667" spans="1:12" ht="18" customHeight="1" x14ac:dyDescent="0.55000000000000004">
      <c r="A667" s="755"/>
      <c r="B667" s="676" t="s">
        <v>509</v>
      </c>
      <c r="C667" s="677"/>
      <c r="D667" s="677"/>
      <c r="E667" s="677"/>
      <c r="F667" s="677"/>
      <c r="G667" s="678"/>
      <c r="H667" s="773" t="s">
        <v>510</v>
      </c>
      <c r="I667" s="775"/>
      <c r="J667" s="681" t="s">
        <v>230</v>
      </c>
      <c r="K667" s="681" t="s">
        <v>230</v>
      </c>
      <c r="L667" s="681" t="s">
        <v>230</v>
      </c>
    </row>
    <row r="668" spans="1:12" ht="18" customHeight="1" x14ac:dyDescent="0.55000000000000004">
      <c r="A668" s="755"/>
      <c r="B668" s="684"/>
      <c r="C668" s="685"/>
      <c r="D668" s="685"/>
      <c r="E668" s="685"/>
      <c r="F668" s="685"/>
      <c r="G668" s="686"/>
      <c r="H668" s="712"/>
      <c r="I668" s="714"/>
      <c r="J668" s="689"/>
      <c r="K668" s="689"/>
      <c r="L668" s="689"/>
    </row>
    <row r="669" spans="1:12" ht="18" customHeight="1" x14ac:dyDescent="0.55000000000000004">
      <c r="A669" s="755"/>
      <c r="B669" s="684"/>
      <c r="C669" s="685"/>
      <c r="D669" s="685"/>
      <c r="E669" s="685"/>
      <c r="F669" s="685"/>
      <c r="G669" s="686"/>
      <c r="H669" s="712"/>
      <c r="I669" s="714"/>
      <c r="J669" s="689"/>
      <c r="K669" s="689"/>
      <c r="L669" s="689"/>
    </row>
    <row r="670" spans="1:12" ht="18" customHeight="1" x14ac:dyDescent="0.55000000000000004">
      <c r="A670" s="755"/>
      <c r="B670" s="684"/>
      <c r="C670" s="685"/>
      <c r="D670" s="685"/>
      <c r="E670" s="685"/>
      <c r="F670" s="685"/>
      <c r="G670" s="686"/>
      <c r="H670" s="712"/>
      <c r="I670" s="714"/>
      <c r="J670" s="689"/>
      <c r="K670" s="689"/>
      <c r="L670" s="689"/>
    </row>
    <row r="671" spans="1:12" ht="18" customHeight="1" x14ac:dyDescent="0.55000000000000004">
      <c r="A671" s="755"/>
      <c r="B671" s="684"/>
      <c r="C671" s="685"/>
      <c r="D671" s="685"/>
      <c r="E671" s="685"/>
      <c r="F671" s="685"/>
      <c r="G671" s="686"/>
      <c r="H671" s="712"/>
      <c r="I671" s="714"/>
      <c r="J671" s="689"/>
      <c r="K671" s="689"/>
      <c r="L671" s="689"/>
    </row>
    <row r="672" spans="1:12" ht="18" customHeight="1" x14ac:dyDescent="0.55000000000000004">
      <c r="A672" s="755"/>
      <c r="B672" s="697"/>
      <c r="C672" s="698"/>
      <c r="D672" s="698"/>
      <c r="E672" s="698"/>
      <c r="F672" s="698"/>
      <c r="G672" s="699"/>
      <c r="H672" s="712"/>
      <c r="I672" s="714"/>
      <c r="J672" s="700"/>
      <c r="K672" s="700"/>
      <c r="L672" s="700"/>
    </row>
    <row r="673" spans="1:12" ht="18" customHeight="1" x14ac:dyDescent="0.55000000000000004">
      <c r="A673" s="755"/>
      <c r="B673" s="701" t="s">
        <v>511</v>
      </c>
      <c r="C673" s="702"/>
      <c r="D673" s="702"/>
      <c r="E673" s="702"/>
      <c r="F673" s="702"/>
      <c r="G673" s="703"/>
      <c r="H673" s="784"/>
      <c r="I673" s="785"/>
      <c r="J673" s="704" t="s">
        <v>230</v>
      </c>
      <c r="K673" s="704" t="s">
        <v>230</v>
      </c>
      <c r="L673" s="705" t="s">
        <v>230</v>
      </c>
    </row>
    <row r="674" spans="1:12" ht="18" hidden="1" customHeight="1" x14ac:dyDescent="0.55000000000000004">
      <c r="A674" s="755"/>
      <c r="B674" s="684"/>
      <c r="C674" s="685"/>
      <c r="D674" s="685"/>
      <c r="E674" s="685"/>
      <c r="F674" s="685"/>
      <c r="G674" s="686"/>
      <c r="H674" s="784"/>
      <c r="I674" s="785"/>
      <c r="J674" s="689"/>
      <c r="K674" s="689"/>
      <c r="L674" s="682"/>
    </row>
    <row r="675" spans="1:12" ht="18" customHeight="1" x14ac:dyDescent="0.55000000000000004">
      <c r="A675" s="755"/>
      <c r="B675" s="684"/>
      <c r="C675" s="685"/>
      <c r="D675" s="685"/>
      <c r="E675" s="685"/>
      <c r="F675" s="685"/>
      <c r="G675" s="686"/>
      <c r="H675" s="784"/>
      <c r="I675" s="785"/>
      <c r="J675" s="689"/>
      <c r="K675" s="689"/>
      <c r="L675" s="682"/>
    </row>
    <row r="676" spans="1:12" ht="22.5" customHeight="1" x14ac:dyDescent="0.55000000000000004">
      <c r="A676" s="755"/>
      <c r="B676" s="697"/>
      <c r="C676" s="698"/>
      <c r="D676" s="698"/>
      <c r="E676" s="698"/>
      <c r="F676" s="698"/>
      <c r="G676" s="699"/>
      <c r="H676" s="784"/>
      <c r="I676" s="785"/>
      <c r="J676" s="700"/>
      <c r="K676" s="700"/>
      <c r="L676" s="736"/>
    </row>
    <row r="677" spans="1:12" ht="18" customHeight="1" x14ac:dyDescent="0.55000000000000004">
      <c r="A677" s="755"/>
      <c r="B677" s="684" t="s">
        <v>512</v>
      </c>
      <c r="C677" s="685"/>
      <c r="D677" s="685"/>
      <c r="E677" s="685"/>
      <c r="F677" s="685"/>
      <c r="G677" s="686"/>
      <c r="H677" s="784"/>
      <c r="I677" s="785"/>
      <c r="J677" s="689" t="s">
        <v>230</v>
      </c>
      <c r="K677" s="689" t="s">
        <v>230</v>
      </c>
      <c r="L677" s="689" t="s">
        <v>230</v>
      </c>
    </row>
    <row r="678" spans="1:12" ht="18" customHeight="1" x14ac:dyDescent="0.55000000000000004">
      <c r="A678" s="755"/>
      <c r="B678" s="684"/>
      <c r="C678" s="685"/>
      <c r="D678" s="685"/>
      <c r="E678" s="685"/>
      <c r="F678" s="685"/>
      <c r="G678" s="686"/>
      <c r="H678" s="784"/>
      <c r="I678" s="785"/>
      <c r="J678" s="689"/>
      <c r="K678" s="689"/>
      <c r="L678" s="689"/>
    </row>
    <row r="679" spans="1:12" ht="18" customHeight="1" x14ac:dyDescent="0.55000000000000004">
      <c r="A679" s="755"/>
      <c r="B679" s="684"/>
      <c r="C679" s="685"/>
      <c r="D679" s="685"/>
      <c r="E679" s="685"/>
      <c r="F679" s="685"/>
      <c r="G679" s="686"/>
      <c r="H679" s="784"/>
      <c r="I679" s="785"/>
      <c r="J679" s="689"/>
      <c r="K679" s="689"/>
      <c r="L679" s="689"/>
    </row>
    <row r="680" spans="1:12" ht="18" customHeight="1" x14ac:dyDescent="0.55000000000000004">
      <c r="A680" s="755"/>
      <c r="B680" s="684"/>
      <c r="C680" s="685"/>
      <c r="D680" s="685"/>
      <c r="E680" s="685"/>
      <c r="F680" s="685"/>
      <c r="G680" s="686"/>
      <c r="H680" s="784"/>
      <c r="I680" s="785"/>
      <c r="J680" s="689"/>
      <c r="K680" s="689"/>
      <c r="L680" s="689"/>
    </row>
    <row r="681" spans="1:12" ht="18" customHeight="1" x14ac:dyDescent="0.55000000000000004">
      <c r="A681" s="755"/>
      <c r="B681" s="676" t="s">
        <v>513</v>
      </c>
      <c r="C681" s="677"/>
      <c r="D681" s="677"/>
      <c r="E681" s="677"/>
      <c r="F681" s="677"/>
      <c r="G681" s="678"/>
      <c r="H681" s="676" t="s">
        <v>514</v>
      </c>
      <c r="I681" s="678"/>
      <c r="J681" s="681" t="s">
        <v>230</v>
      </c>
      <c r="K681" s="681" t="s">
        <v>230</v>
      </c>
      <c r="L681" s="682" t="s">
        <v>230</v>
      </c>
    </row>
    <row r="682" spans="1:12" ht="18" customHeight="1" x14ac:dyDescent="0.55000000000000004">
      <c r="A682" s="755"/>
      <c r="B682" s="684"/>
      <c r="C682" s="685"/>
      <c r="D682" s="685"/>
      <c r="E682" s="685"/>
      <c r="F682" s="685"/>
      <c r="G682" s="686"/>
      <c r="H682" s="684"/>
      <c r="I682" s="686"/>
      <c r="J682" s="689"/>
      <c r="K682" s="689"/>
      <c r="L682" s="682"/>
    </row>
    <row r="683" spans="1:12" ht="18" customHeight="1" x14ac:dyDescent="0.55000000000000004">
      <c r="A683" s="755"/>
      <c r="B683" s="684"/>
      <c r="C683" s="685"/>
      <c r="D683" s="685"/>
      <c r="E683" s="685"/>
      <c r="F683" s="685"/>
      <c r="G683" s="686"/>
      <c r="H683" s="684"/>
      <c r="I683" s="686"/>
      <c r="J683" s="689"/>
      <c r="K683" s="689"/>
      <c r="L683" s="682"/>
    </row>
    <row r="684" spans="1:12" ht="18" customHeight="1" x14ac:dyDescent="0.55000000000000004">
      <c r="A684" s="755"/>
      <c r="B684" s="684"/>
      <c r="C684" s="685"/>
      <c r="D684" s="685"/>
      <c r="E684" s="685"/>
      <c r="F684" s="685"/>
      <c r="G684" s="686"/>
      <c r="H684" s="684"/>
      <c r="I684" s="686"/>
      <c r="J684" s="689"/>
      <c r="K684" s="689"/>
      <c r="L684" s="682"/>
    </row>
    <row r="685" spans="1:12" ht="18" customHeight="1" x14ac:dyDescent="0.55000000000000004">
      <c r="A685" s="755"/>
      <c r="B685" s="684"/>
      <c r="C685" s="685"/>
      <c r="D685" s="685"/>
      <c r="E685" s="685"/>
      <c r="F685" s="685"/>
      <c r="G685" s="686"/>
      <c r="H685" s="684"/>
      <c r="I685" s="686"/>
      <c r="J685" s="689"/>
      <c r="K685" s="689"/>
      <c r="L685" s="682"/>
    </row>
    <row r="686" spans="1:12" ht="18" customHeight="1" x14ac:dyDescent="0.55000000000000004">
      <c r="A686" s="755"/>
      <c r="B686" s="684"/>
      <c r="C686" s="685"/>
      <c r="D686" s="685"/>
      <c r="E686" s="685"/>
      <c r="F686" s="685"/>
      <c r="G686" s="686"/>
      <c r="H686" s="684"/>
      <c r="I686" s="686"/>
      <c r="J686" s="689"/>
      <c r="K686" s="689"/>
      <c r="L686" s="682"/>
    </row>
    <row r="687" spans="1:12" ht="27.5" customHeight="1" x14ac:dyDescent="0.55000000000000004">
      <c r="A687" s="755"/>
      <c r="B687" s="684"/>
      <c r="C687" s="685"/>
      <c r="D687" s="685"/>
      <c r="E687" s="685"/>
      <c r="F687" s="685"/>
      <c r="G687" s="686"/>
      <c r="H687" s="684"/>
      <c r="I687" s="686"/>
      <c r="J687" s="689"/>
      <c r="K687" s="689"/>
      <c r="L687" s="682"/>
    </row>
    <row r="688" spans="1:12" ht="35.5" customHeight="1" x14ac:dyDescent="0.55000000000000004">
      <c r="A688" s="755"/>
      <c r="B688" s="684"/>
      <c r="C688" s="685"/>
      <c r="D688" s="685"/>
      <c r="E688" s="685"/>
      <c r="F688" s="685"/>
      <c r="G688" s="686"/>
      <c r="H688" s="684"/>
      <c r="I688" s="686"/>
      <c r="J688" s="689"/>
      <c r="K688" s="689"/>
      <c r="L688" s="682"/>
    </row>
    <row r="689" spans="1:12" ht="18" customHeight="1" x14ac:dyDescent="0.55000000000000004">
      <c r="A689" s="755"/>
      <c r="B689" s="684"/>
      <c r="C689" s="685"/>
      <c r="D689" s="685"/>
      <c r="E689" s="685"/>
      <c r="F689" s="685"/>
      <c r="G689" s="686"/>
      <c r="H689" s="684"/>
      <c r="I689" s="686"/>
      <c r="J689" s="689"/>
      <c r="K689" s="689"/>
      <c r="L689" s="682"/>
    </row>
    <row r="690" spans="1:12" ht="18" customHeight="1" x14ac:dyDescent="0.55000000000000004">
      <c r="A690" s="755"/>
      <c r="B690" s="684"/>
      <c r="C690" s="685"/>
      <c r="D690" s="685"/>
      <c r="E690" s="685"/>
      <c r="F690" s="685"/>
      <c r="G690" s="686"/>
      <c r="H690" s="684"/>
      <c r="I690" s="686"/>
      <c r="J690" s="689"/>
      <c r="K690" s="689"/>
      <c r="L690" s="682"/>
    </row>
    <row r="691" spans="1:12" ht="18" customHeight="1" x14ac:dyDescent="0.55000000000000004">
      <c r="A691" s="755"/>
      <c r="B691" s="684"/>
      <c r="C691" s="685"/>
      <c r="D691" s="685"/>
      <c r="E691" s="685"/>
      <c r="F691" s="685"/>
      <c r="G691" s="686"/>
      <c r="H691" s="684"/>
      <c r="I691" s="686"/>
      <c r="J691" s="689"/>
      <c r="K691" s="689"/>
      <c r="L691" s="682"/>
    </row>
    <row r="692" spans="1:12" ht="18" customHeight="1" x14ac:dyDescent="0.55000000000000004">
      <c r="A692" s="755"/>
      <c r="B692" s="684"/>
      <c r="C692" s="685"/>
      <c r="D692" s="685"/>
      <c r="E692" s="685"/>
      <c r="F692" s="685"/>
      <c r="G692" s="686"/>
      <c r="H692" s="684"/>
      <c r="I692" s="686"/>
      <c r="J692" s="689"/>
      <c r="K692" s="689"/>
      <c r="L692" s="682"/>
    </row>
    <row r="693" spans="1:12" ht="18" customHeight="1" x14ac:dyDescent="0.55000000000000004">
      <c r="A693" s="755"/>
      <c r="B693" s="697"/>
      <c r="C693" s="698"/>
      <c r="D693" s="698"/>
      <c r="E693" s="698"/>
      <c r="F693" s="698"/>
      <c r="G693" s="699"/>
      <c r="H693" s="697"/>
      <c r="I693" s="699"/>
      <c r="J693" s="700"/>
      <c r="K693" s="700"/>
      <c r="L693" s="736"/>
    </row>
    <row r="694" spans="1:12" ht="18" customHeight="1" x14ac:dyDescent="0.55000000000000004">
      <c r="A694" s="755"/>
      <c r="B694" s="701" t="s">
        <v>515</v>
      </c>
      <c r="C694" s="702"/>
      <c r="D694" s="702"/>
      <c r="E694" s="702"/>
      <c r="F694" s="702"/>
      <c r="G694" s="703"/>
      <c r="H694" s="837" t="s">
        <v>516</v>
      </c>
      <c r="I694" s="838"/>
      <c r="J694" s="704" t="s">
        <v>230</v>
      </c>
      <c r="K694" s="704" t="s">
        <v>230</v>
      </c>
      <c r="L694" s="689" t="s">
        <v>230</v>
      </c>
    </row>
    <row r="695" spans="1:12" ht="18" customHeight="1" x14ac:dyDescent="0.55000000000000004">
      <c r="A695" s="755"/>
      <c r="B695" s="684"/>
      <c r="C695" s="685"/>
      <c r="D695" s="685"/>
      <c r="E695" s="685"/>
      <c r="F695" s="685"/>
      <c r="G695" s="686"/>
      <c r="H695" s="784"/>
      <c r="I695" s="785"/>
      <c r="J695" s="689"/>
      <c r="K695" s="689"/>
      <c r="L695" s="689"/>
    </row>
    <row r="696" spans="1:12" ht="21" customHeight="1" x14ac:dyDescent="0.55000000000000004">
      <c r="A696" s="755"/>
      <c r="B696" s="684"/>
      <c r="C696" s="685"/>
      <c r="D696" s="685"/>
      <c r="E696" s="685"/>
      <c r="F696" s="685"/>
      <c r="G696" s="686"/>
      <c r="H696" s="784"/>
      <c r="I696" s="785"/>
      <c r="J696" s="689"/>
      <c r="K696" s="689"/>
      <c r="L696" s="689"/>
    </row>
    <row r="697" spans="1:12" ht="18" customHeight="1" x14ac:dyDescent="0.55000000000000004">
      <c r="A697" s="755"/>
      <c r="B697" s="684"/>
      <c r="C697" s="685"/>
      <c r="D697" s="685"/>
      <c r="E697" s="685"/>
      <c r="F697" s="685"/>
      <c r="G697" s="686"/>
      <c r="H697" s="784"/>
      <c r="I697" s="785"/>
      <c r="J697" s="689"/>
      <c r="K697" s="689"/>
      <c r="L697" s="689"/>
    </row>
    <row r="698" spans="1:12" ht="18" customHeight="1" x14ac:dyDescent="0.55000000000000004">
      <c r="A698" s="756"/>
      <c r="B698" s="691"/>
      <c r="C698" s="692"/>
      <c r="D698" s="692"/>
      <c r="E698" s="692"/>
      <c r="F698" s="692"/>
      <c r="G698" s="693"/>
      <c r="H698" s="799"/>
      <c r="I698" s="800"/>
      <c r="J698" s="696"/>
      <c r="K698" s="696"/>
      <c r="L698" s="696"/>
    </row>
    <row r="699" spans="1:12" ht="18" customHeight="1" x14ac:dyDescent="0.55000000000000004">
      <c r="A699" s="839" t="s">
        <v>489</v>
      </c>
      <c r="B699" s="676" t="s">
        <v>517</v>
      </c>
      <c r="C699" s="677"/>
      <c r="D699" s="677"/>
      <c r="E699" s="677"/>
      <c r="F699" s="677"/>
      <c r="G699" s="678"/>
      <c r="H699" s="840" t="s">
        <v>516</v>
      </c>
      <c r="I699" s="841"/>
      <c r="J699" s="783" t="s">
        <v>230</v>
      </c>
      <c r="K699" s="783" t="s">
        <v>230</v>
      </c>
      <c r="L699" s="783" t="s">
        <v>230</v>
      </c>
    </row>
    <row r="700" spans="1:12" ht="18" customHeight="1" x14ac:dyDescent="0.55000000000000004">
      <c r="A700" s="755"/>
      <c r="B700" s="684"/>
      <c r="C700" s="685"/>
      <c r="D700" s="685"/>
      <c r="E700" s="685"/>
      <c r="F700" s="685"/>
      <c r="G700" s="686"/>
      <c r="H700" s="784"/>
      <c r="I700" s="785"/>
      <c r="J700" s="715"/>
      <c r="K700" s="715"/>
      <c r="L700" s="715"/>
    </row>
    <row r="701" spans="1:12" ht="22" customHeight="1" x14ac:dyDescent="0.55000000000000004">
      <c r="A701" s="755"/>
      <c r="B701" s="691"/>
      <c r="C701" s="692"/>
      <c r="D701" s="692"/>
      <c r="E701" s="692"/>
      <c r="F701" s="692"/>
      <c r="G701" s="693"/>
      <c r="H701" s="799"/>
      <c r="I701" s="800"/>
      <c r="J701" s="719"/>
      <c r="K701" s="719"/>
      <c r="L701" s="719"/>
    </row>
    <row r="702" spans="1:12" ht="18" customHeight="1" x14ac:dyDescent="0.55000000000000004">
      <c r="A702" s="755"/>
      <c r="B702" s="684" t="s">
        <v>518</v>
      </c>
      <c r="C702" s="685"/>
      <c r="D702" s="685"/>
      <c r="E702" s="685"/>
      <c r="F702" s="685"/>
      <c r="G702" s="686"/>
      <c r="H702" s="676" t="s">
        <v>519</v>
      </c>
      <c r="I702" s="678"/>
      <c r="J702" s="681" t="s">
        <v>230</v>
      </c>
      <c r="K702" s="681" t="s">
        <v>230</v>
      </c>
      <c r="L702" s="681" t="s">
        <v>230</v>
      </c>
    </row>
    <row r="703" spans="1:12" ht="18" customHeight="1" x14ac:dyDescent="0.55000000000000004">
      <c r="A703" s="755"/>
      <c r="B703" s="684"/>
      <c r="C703" s="685"/>
      <c r="D703" s="685"/>
      <c r="E703" s="685"/>
      <c r="F703" s="685"/>
      <c r="G703" s="686"/>
      <c r="H703" s="684"/>
      <c r="I703" s="686"/>
      <c r="J703" s="689"/>
      <c r="K703" s="689"/>
      <c r="L703" s="689"/>
    </row>
    <row r="704" spans="1:12" ht="18" customHeight="1" x14ac:dyDescent="0.55000000000000004">
      <c r="A704" s="755"/>
      <c r="B704" s="684"/>
      <c r="C704" s="685"/>
      <c r="D704" s="685"/>
      <c r="E704" s="685"/>
      <c r="F704" s="685"/>
      <c r="G704" s="686"/>
      <c r="H704" s="684"/>
      <c r="I704" s="686"/>
      <c r="J704" s="689"/>
      <c r="K704" s="689"/>
      <c r="L704" s="689"/>
    </row>
    <row r="705" spans="1:12" ht="18" customHeight="1" x14ac:dyDescent="0.55000000000000004">
      <c r="A705" s="755"/>
      <c r="B705" s="684"/>
      <c r="C705" s="685"/>
      <c r="D705" s="685"/>
      <c r="E705" s="685"/>
      <c r="F705" s="685"/>
      <c r="G705" s="686"/>
      <c r="H705" s="684"/>
      <c r="I705" s="686"/>
      <c r="J705" s="689"/>
      <c r="K705" s="689"/>
      <c r="L705" s="689"/>
    </row>
    <row r="706" spans="1:12" ht="18" customHeight="1" x14ac:dyDescent="0.55000000000000004">
      <c r="A706" s="755"/>
      <c r="B706" s="684"/>
      <c r="C706" s="685"/>
      <c r="D706" s="685"/>
      <c r="E706" s="685"/>
      <c r="F706" s="685"/>
      <c r="G706" s="686"/>
      <c r="H706" s="684"/>
      <c r="I706" s="686"/>
      <c r="J706" s="689"/>
      <c r="K706" s="689"/>
      <c r="L706" s="689"/>
    </row>
    <row r="707" spans="1:12" ht="18" customHeight="1" x14ac:dyDescent="0.55000000000000004">
      <c r="A707" s="755"/>
      <c r="B707" s="684"/>
      <c r="C707" s="685"/>
      <c r="D707" s="685"/>
      <c r="E707" s="685"/>
      <c r="F707" s="685"/>
      <c r="G707" s="686"/>
      <c r="H707" s="684"/>
      <c r="I707" s="686"/>
      <c r="J707" s="689"/>
      <c r="K707" s="689"/>
      <c r="L707" s="689"/>
    </row>
    <row r="708" spans="1:12" ht="18" customHeight="1" x14ac:dyDescent="0.55000000000000004">
      <c r="A708" s="755"/>
      <c r="B708" s="697"/>
      <c r="C708" s="698"/>
      <c r="D708" s="698"/>
      <c r="E708" s="698"/>
      <c r="F708" s="698"/>
      <c r="G708" s="699"/>
      <c r="H708" s="697"/>
      <c r="I708" s="699"/>
      <c r="J708" s="700"/>
      <c r="K708" s="700"/>
      <c r="L708" s="700"/>
    </row>
    <row r="709" spans="1:12" ht="18" customHeight="1" x14ac:dyDescent="0.55000000000000004">
      <c r="A709" s="755"/>
      <c r="B709" s="701" t="s">
        <v>520</v>
      </c>
      <c r="C709" s="702"/>
      <c r="D709" s="702"/>
      <c r="E709" s="702"/>
      <c r="F709" s="702"/>
      <c r="G709" s="703"/>
      <c r="H709" s="701" t="s">
        <v>521</v>
      </c>
      <c r="I709" s="703"/>
      <c r="J709" s="704" t="s">
        <v>230</v>
      </c>
      <c r="K709" s="704" t="s">
        <v>230</v>
      </c>
      <c r="L709" s="705" t="s">
        <v>230</v>
      </c>
    </row>
    <row r="710" spans="1:12" ht="18" customHeight="1" x14ac:dyDescent="0.55000000000000004">
      <c r="A710" s="755"/>
      <c r="B710" s="684"/>
      <c r="C710" s="685"/>
      <c r="D710" s="685"/>
      <c r="E710" s="685"/>
      <c r="F710" s="685"/>
      <c r="G710" s="686"/>
      <c r="H710" s="684"/>
      <c r="I710" s="686"/>
      <c r="J710" s="689"/>
      <c r="K710" s="689"/>
      <c r="L710" s="682"/>
    </row>
    <row r="711" spans="1:12" ht="18" customHeight="1" x14ac:dyDescent="0.55000000000000004">
      <c r="A711" s="755"/>
      <c r="B711" s="684"/>
      <c r="C711" s="685"/>
      <c r="D711" s="685"/>
      <c r="E711" s="685"/>
      <c r="F711" s="685"/>
      <c r="G711" s="686"/>
      <c r="H711" s="684"/>
      <c r="I711" s="686"/>
      <c r="J711" s="689"/>
      <c r="K711" s="689"/>
      <c r="L711" s="682"/>
    </row>
    <row r="712" spans="1:12" ht="18" customHeight="1" x14ac:dyDescent="0.55000000000000004">
      <c r="A712" s="755"/>
      <c r="B712" s="684"/>
      <c r="C712" s="685"/>
      <c r="D712" s="685"/>
      <c r="E712" s="685"/>
      <c r="F712" s="685"/>
      <c r="G712" s="686"/>
      <c r="H712" s="684"/>
      <c r="I712" s="686"/>
      <c r="J712" s="689"/>
      <c r="K712" s="689"/>
      <c r="L712" s="682"/>
    </row>
    <row r="713" spans="1:12" ht="18" customHeight="1" x14ac:dyDescent="0.55000000000000004">
      <c r="A713" s="755"/>
      <c r="B713" s="684"/>
      <c r="C713" s="685"/>
      <c r="D713" s="685"/>
      <c r="E713" s="685"/>
      <c r="F713" s="685"/>
      <c r="G713" s="686"/>
      <c r="H713" s="684"/>
      <c r="I713" s="686"/>
      <c r="J713" s="689"/>
      <c r="K713" s="689"/>
      <c r="L713" s="682"/>
    </row>
    <row r="714" spans="1:12" ht="18" customHeight="1" x14ac:dyDescent="0.55000000000000004">
      <c r="A714" s="755"/>
      <c r="B714" s="684"/>
      <c r="C714" s="685"/>
      <c r="D714" s="685"/>
      <c r="E714" s="685"/>
      <c r="F714" s="685"/>
      <c r="G714" s="686"/>
      <c r="H714" s="684"/>
      <c r="I714" s="686"/>
      <c r="J714" s="689"/>
      <c r="K714" s="689"/>
      <c r="L714" s="682"/>
    </row>
    <row r="715" spans="1:12" ht="18" customHeight="1" x14ac:dyDescent="0.55000000000000004">
      <c r="A715" s="755"/>
      <c r="B715" s="684"/>
      <c r="C715" s="685"/>
      <c r="D715" s="685"/>
      <c r="E715" s="685"/>
      <c r="F715" s="685"/>
      <c r="G715" s="686"/>
      <c r="H715" s="684"/>
      <c r="I715" s="686"/>
      <c r="J715" s="689"/>
      <c r="K715" s="689"/>
      <c r="L715" s="682"/>
    </row>
    <row r="716" spans="1:12" ht="18" customHeight="1" x14ac:dyDescent="0.55000000000000004">
      <c r="A716" s="755"/>
      <c r="B716" s="684"/>
      <c r="C716" s="685"/>
      <c r="D716" s="685"/>
      <c r="E716" s="685"/>
      <c r="F716" s="685"/>
      <c r="G716" s="686"/>
      <c r="H716" s="684"/>
      <c r="I716" s="686"/>
      <c r="J716" s="689"/>
      <c r="K716" s="689"/>
      <c r="L716" s="682"/>
    </row>
    <row r="717" spans="1:12" ht="18" customHeight="1" x14ac:dyDescent="0.55000000000000004">
      <c r="A717" s="755"/>
      <c r="B717" s="684"/>
      <c r="C717" s="685"/>
      <c r="D717" s="685"/>
      <c r="E717" s="685"/>
      <c r="F717" s="685"/>
      <c r="G717" s="686"/>
      <c r="H717" s="684"/>
      <c r="I717" s="686"/>
      <c r="J717" s="689"/>
      <c r="K717" s="689"/>
      <c r="L717" s="682"/>
    </row>
    <row r="718" spans="1:12" ht="23" customHeight="1" x14ac:dyDescent="0.55000000000000004">
      <c r="A718" s="755"/>
      <c r="B718" s="684"/>
      <c r="C718" s="685"/>
      <c r="D718" s="685"/>
      <c r="E718" s="685"/>
      <c r="F718" s="685"/>
      <c r="G718" s="686"/>
      <c r="H718" s="684"/>
      <c r="I718" s="686"/>
      <c r="J718" s="689"/>
      <c r="K718" s="689"/>
      <c r="L718" s="681"/>
    </row>
    <row r="719" spans="1:12" ht="18" customHeight="1" x14ac:dyDescent="0.55000000000000004">
      <c r="A719" s="755"/>
      <c r="B719" s="701" t="s">
        <v>522</v>
      </c>
      <c r="C719" s="702"/>
      <c r="D719" s="702"/>
      <c r="E719" s="702"/>
      <c r="F719" s="702"/>
      <c r="G719" s="703"/>
      <c r="H719" s="701" t="s">
        <v>523</v>
      </c>
      <c r="I719" s="703"/>
      <c r="J719" s="704" t="s">
        <v>230</v>
      </c>
      <c r="K719" s="704" t="s">
        <v>230</v>
      </c>
      <c r="L719" s="705" t="s">
        <v>230</v>
      </c>
    </row>
    <row r="720" spans="1:12" ht="18" customHeight="1" x14ac:dyDescent="0.55000000000000004">
      <c r="A720" s="755"/>
      <c r="B720" s="684"/>
      <c r="C720" s="685"/>
      <c r="D720" s="685"/>
      <c r="E720" s="685"/>
      <c r="F720" s="685"/>
      <c r="G720" s="686"/>
      <c r="H720" s="684"/>
      <c r="I720" s="686"/>
      <c r="J720" s="689"/>
      <c r="K720" s="689"/>
      <c r="L720" s="682"/>
    </row>
    <row r="721" spans="1:12" ht="18" customHeight="1" x14ac:dyDescent="0.55000000000000004">
      <c r="A721" s="755"/>
      <c r="B721" s="691"/>
      <c r="C721" s="692"/>
      <c r="D721" s="692"/>
      <c r="E721" s="692"/>
      <c r="F721" s="692"/>
      <c r="G721" s="693"/>
      <c r="H721" s="691"/>
      <c r="I721" s="693"/>
      <c r="J721" s="696"/>
      <c r="K721" s="696"/>
      <c r="L721" s="682"/>
    </row>
    <row r="722" spans="1:12" ht="18" customHeight="1" x14ac:dyDescent="0.55000000000000004">
      <c r="A722" s="755"/>
      <c r="B722" s="676" t="s">
        <v>524</v>
      </c>
      <c r="C722" s="677"/>
      <c r="D722" s="677"/>
      <c r="E722" s="677"/>
      <c r="F722" s="677"/>
      <c r="G722" s="678"/>
      <c r="H722" s="676" t="s">
        <v>525</v>
      </c>
      <c r="I722" s="678"/>
      <c r="J722" s="681" t="s">
        <v>230</v>
      </c>
      <c r="K722" s="681" t="s">
        <v>230</v>
      </c>
      <c r="L722" s="682" t="s">
        <v>230</v>
      </c>
    </row>
    <row r="723" spans="1:12" ht="18" customHeight="1" x14ac:dyDescent="0.55000000000000004">
      <c r="A723" s="755"/>
      <c r="B723" s="684"/>
      <c r="C723" s="685"/>
      <c r="D723" s="685"/>
      <c r="E723" s="685"/>
      <c r="F723" s="685"/>
      <c r="G723" s="686"/>
      <c r="H723" s="684"/>
      <c r="I723" s="686"/>
      <c r="J723" s="689"/>
      <c r="K723" s="689"/>
      <c r="L723" s="682"/>
    </row>
    <row r="724" spans="1:12" ht="18" customHeight="1" x14ac:dyDescent="0.55000000000000004">
      <c r="A724" s="755"/>
      <c r="B724" s="684"/>
      <c r="C724" s="685"/>
      <c r="D724" s="685"/>
      <c r="E724" s="685"/>
      <c r="F724" s="685"/>
      <c r="G724" s="686"/>
      <c r="H724" s="684"/>
      <c r="I724" s="686"/>
      <c r="J724" s="689"/>
      <c r="K724" s="689"/>
      <c r="L724" s="682"/>
    </row>
    <row r="725" spans="1:12" ht="18" customHeight="1" x14ac:dyDescent="0.55000000000000004">
      <c r="A725" s="755"/>
      <c r="B725" s="684"/>
      <c r="C725" s="685"/>
      <c r="D725" s="685"/>
      <c r="E725" s="685"/>
      <c r="F725" s="685"/>
      <c r="G725" s="686"/>
      <c r="H725" s="684"/>
      <c r="I725" s="686"/>
      <c r="J725" s="689"/>
      <c r="K725" s="689"/>
      <c r="L725" s="682"/>
    </row>
    <row r="726" spans="1:12" ht="18" customHeight="1" x14ac:dyDescent="0.55000000000000004">
      <c r="A726" s="755"/>
      <c r="B726" s="684"/>
      <c r="C726" s="685"/>
      <c r="D726" s="685"/>
      <c r="E726" s="685"/>
      <c r="F726" s="685"/>
      <c r="G726" s="686"/>
      <c r="H726" s="684"/>
      <c r="I726" s="686"/>
      <c r="J726" s="689"/>
      <c r="K726" s="689"/>
      <c r="L726" s="682"/>
    </row>
    <row r="727" spans="1:12" ht="18" customHeight="1" x14ac:dyDescent="0.55000000000000004">
      <c r="A727" s="755"/>
      <c r="B727" s="684"/>
      <c r="C727" s="685"/>
      <c r="D727" s="685"/>
      <c r="E727" s="685"/>
      <c r="F727" s="685"/>
      <c r="G727" s="686"/>
      <c r="H727" s="684"/>
      <c r="I727" s="686"/>
      <c r="J727" s="689"/>
      <c r="K727" s="689"/>
      <c r="L727" s="682"/>
    </row>
    <row r="728" spans="1:12" ht="18" customHeight="1" x14ac:dyDescent="0.55000000000000004">
      <c r="A728" s="755"/>
      <c r="B728" s="684"/>
      <c r="C728" s="685"/>
      <c r="D728" s="685"/>
      <c r="E728" s="685"/>
      <c r="F728" s="685"/>
      <c r="G728" s="686"/>
      <c r="H728" s="684"/>
      <c r="I728" s="686"/>
      <c r="J728" s="689"/>
      <c r="K728" s="689"/>
      <c r="L728" s="682"/>
    </row>
    <row r="729" spans="1:12" ht="18" customHeight="1" x14ac:dyDescent="0.55000000000000004">
      <c r="A729" s="755"/>
      <c r="B729" s="684"/>
      <c r="C729" s="685"/>
      <c r="D729" s="685"/>
      <c r="E729" s="685"/>
      <c r="F729" s="685"/>
      <c r="G729" s="686"/>
      <c r="H729" s="684"/>
      <c r="I729" s="686"/>
      <c r="J729" s="689"/>
      <c r="K729" s="689"/>
      <c r="L729" s="682"/>
    </row>
    <row r="730" spans="1:12" ht="18" customHeight="1" x14ac:dyDescent="0.55000000000000004">
      <c r="A730" s="755"/>
      <c r="B730" s="684"/>
      <c r="C730" s="685"/>
      <c r="D730" s="685"/>
      <c r="E730" s="685"/>
      <c r="F730" s="685"/>
      <c r="G730" s="686"/>
      <c r="H730" s="684"/>
      <c r="I730" s="686"/>
      <c r="J730" s="689"/>
      <c r="K730" s="689"/>
      <c r="L730" s="682"/>
    </row>
    <row r="731" spans="1:12" ht="18" customHeight="1" x14ac:dyDescent="0.55000000000000004">
      <c r="A731" s="755"/>
      <c r="B731" s="684"/>
      <c r="C731" s="685"/>
      <c r="D731" s="685"/>
      <c r="E731" s="685"/>
      <c r="F731" s="685"/>
      <c r="G731" s="686"/>
      <c r="H731" s="684"/>
      <c r="I731" s="686"/>
      <c r="J731" s="689"/>
      <c r="K731" s="689"/>
      <c r="L731" s="682"/>
    </row>
    <row r="732" spans="1:12" ht="18" customHeight="1" x14ac:dyDescent="0.55000000000000004">
      <c r="A732" s="755"/>
      <c r="B732" s="684"/>
      <c r="C732" s="685"/>
      <c r="D732" s="685"/>
      <c r="E732" s="685"/>
      <c r="F732" s="685"/>
      <c r="G732" s="686"/>
      <c r="H732" s="684"/>
      <c r="I732" s="686"/>
      <c r="J732" s="689"/>
      <c r="K732" s="689"/>
      <c r="L732" s="682"/>
    </row>
    <row r="733" spans="1:12" ht="18" customHeight="1" x14ac:dyDescent="0.55000000000000004">
      <c r="A733" s="755"/>
      <c r="B733" s="684"/>
      <c r="C733" s="685"/>
      <c r="D733" s="685"/>
      <c r="E733" s="685"/>
      <c r="F733" s="685"/>
      <c r="G733" s="686"/>
      <c r="H733" s="684"/>
      <c r="I733" s="686"/>
      <c r="J733" s="689"/>
      <c r="K733" s="689"/>
      <c r="L733" s="682"/>
    </row>
    <row r="734" spans="1:12" ht="18" customHeight="1" x14ac:dyDescent="0.55000000000000004">
      <c r="A734" s="755"/>
      <c r="B734" s="684"/>
      <c r="C734" s="685"/>
      <c r="D734" s="685"/>
      <c r="E734" s="685"/>
      <c r="F734" s="685"/>
      <c r="G734" s="686"/>
      <c r="H734" s="684"/>
      <c r="I734" s="686"/>
      <c r="J734" s="689"/>
      <c r="K734" s="689"/>
      <c r="L734" s="682"/>
    </row>
    <row r="735" spans="1:12" ht="18" customHeight="1" x14ac:dyDescent="0.55000000000000004">
      <c r="A735" s="756"/>
      <c r="B735" s="691"/>
      <c r="C735" s="692"/>
      <c r="D735" s="692"/>
      <c r="E735" s="692"/>
      <c r="F735" s="692"/>
      <c r="G735" s="693"/>
      <c r="H735" s="691"/>
      <c r="I735" s="693"/>
      <c r="J735" s="696"/>
      <c r="K735" s="696"/>
      <c r="L735" s="682"/>
    </row>
    <row r="736" spans="1:12" ht="18" customHeight="1" x14ac:dyDescent="0.55000000000000004">
      <c r="A736" s="675" t="s">
        <v>489</v>
      </c>
      <c r="B736" s="676" t="s">
        <v>526</v>
      </c>
      <c r="C736" s="677"/>
      <c r="D736" s="677"/>
      <c r="E736" s="677"/>
      <c r="F736" s="677"/>
      <c r="G736" s="678"/>
      <c r="H736" s="676" t="s">
        <v>527</v>
      </c>
      <c r="I736" s="678"/>
      <c r="J736" s="681" t="s">
        <v>230</v>
      </c>
      <c r="K736" s="681" t="s">
        <v>230</v>
      </c>
      <c r="L736" s="681" t="s">
        <v>230</v>
      </c>
    </row>
    <row r="737" spans="1:12" ht="18" customHeight="1" x14ac:dyDescent="0.55000000000000004">
      <c r="A737" s="755"/>
      <c r="B737" s="684"/>
      <c r="C737" s="685"/>
      <c r="D737" s="685"/>
      <c r="E737" s="685"/>
      <c r="F737" s="685"/>
      <c r="G737" s="686"/>
      <c r="H737" s="684"/>
      <c r="I737" s="686"/>
      <c r="J737" s="689"/>
      <c r="K737" s="689"/>
      <c r="L737" s="689"/>
    </row>
    <row r="738" spans="1:12" ht="18" customHeight="1" x14ac:dyDescent="0.55000000000000004">
      <c r="A738" s="755"/>
      <c r="B738" s="684"/>
      <c r="C738" s="685"/>
      <c r="D738" s="685"/>
      <c r="E738" s="685"/>
      <c r="F738" s="685"/>
      <c r="G738" s="686"/>
      <c r="H738" s="684"/>
      <c r="I738" s="686"/>
      <c r="J738" s="689"/>
      <c r="K738" s="689"/>
      <c r="L738" s="689"/>
    </row>
    <row r="739" spans="1:12" ht="18" customHeight="1" x14ac:dyDescent="0.55000000000000004">
      <c r="A739" s="755"/>
      <c r="B739" s="684"/>
      <c r="C739" s="685"/>
      <c r="D739" s="685"/>
      <c r="E739" s="685"/>
      <c r="F739" s="685"/>
      <c r="G739" s="686"/>
      <c r="H739" s="684"/>
      <c r="I739" s="686"/>
      <c r="J739" s="689"/>
      <c r="K739" s="689"/>
      <c r="L739" s="689"/>
    </row>
    <row r="740" spans="1:12" ht="18" customHeight="1" x14ac:dyDescent="0.55000000000000004">
      <c r="A740" s="755"/>
      <c r="B740" s="684"/>
      <c r="C740" s="685"/>
      <c r="D740" s="685"/>
      <c r="E740" s="685"/>
      <c r="F740" s="685"/>
      <c r="G740" s="686"/>
      <c r="H740" s="684"/>
      <c r="I740" s="686"/>
      <c r="J740" s="689"/>
      <c r="K740" s="689"/>
      <c r="L740" s="689"/>
    </row>
    <row r="741" spans="1:12" ht="18" customHeight="1" x14ac:dyDescent="0.55000000000000004">
      <c r="A741" s="755"/>
      <c r="B741" s="684"/>
      <c r="C741" s="685"/>
      <c r="D741" s="685"/>
      <c r="E741" s="685"/>
      <c r="F741" s="685"/>
      <c r="G741" s="686"/>
      <c r="H741" s="684"/>
      <c r="I741" s="686"/>
      <c r="J741" s="689"/>
      <c r="K741" s="689"/>
      <c r="L741" s="689"/>
    </row>
    <row r="742" spans="1:12" ht="18" customHeight="1" x14ac:dyDescent="0.55000000000000004">
      <c r="A742" s="755"/>
      <c r="B742" s="691"/>
      <c r="C742" s="692"/>
      <c r="D742" s="692"/>
      <c r="E742" s="692"/>
      <c r="F742" s="692"/>
      <c r="G742" s="693"/>
      <c r="H742" s="691"/>
      <c r="I742" s="693"/>
      <c r="J742" s="696"/>
      <c r="K742" s="696"/>
      <c r="L742" s="696"/>
    </row>
    <row r="743" spans="1:12" ht="18" customHeight="1" x14ac:dyDescent="0.55000000000000004">
      <c r="A743" s="755"/>
      <c r="B743" s="676" t="s">
        <v>528</v>
      </c>
      <c r="C743" s="677"/>
      <c r="D743" s="677"/>
      <c r="E743" s="677"/>
      <c r="F743" s="677"/>
      <c r="G743" s="678"/>
      <c r="H743" s="676" t="s">
        <v>529</v>
      </c>
      <c r="I743" s="678"/>
      <c r="J743" s="681" t="s">
        <v>230</v>
      </c>
      <c r="K743" s="681" t="s">
        <v>230</v>
      </c>
      <c r="L743" s="681" t="s">
        <v>230</v>
      </c>
    </row>
    <row r="744" spans="1:12" ht="18" customHeight="1" x14ac:dyDescent="0.55000000000000004">
      <c r="A744" s="755"/>
      <c r="B744" s="684"/>
      <c r="C744" s="685"/>
      <c r="D744" s="685"/>
      <c r="E744" s="685"/>
      <c r="F744" s="685"/>
      <c r="G744" s="686"/>
      <c r="H744" s="684"/>
      <c r="I744" s="686"/>
      <c r="J744" s="689"/>
      <c r="K744" s="689"/>
      <c r="L744" s="689"/>
    </row>
    <row r="745" spans="1:12" ht="18" customHeight="1" x14ac:dyDescent="0.55000000000000004">
      <c r="A745" s="755"/>
      <c r="B745" s="684"/>
      <c r="C745" s="685"/>
      <c r="D745" s="685"/>
      <c r="E745" s="685"/>
      <c r="F745" s="685"/>
      <c r="G745" s="686"/>
      <c r="H745" s="684"/>
      <c r="I745" s="686"/>
      <c r="J745" s="689"/>
      <c r="K745" s="689"/>
      <c r="L745" s="689"/>
    </row>
    <row r="746" spans="1:12" ht="18" customHeight="1" x14ac:dyDescent="0.55000000000000004">
      <c r="A746" s="755"/>
      <c r="B746" s="684"/>
      <c r="C746" s="685"/>
      <c r="D746" s="685"/>
      <c r="E746" s="685"/>
      <c r="F746" s="685"/>
      <c r="G746" s="686"/>
      <c r="H746" s="684"/>
      <c r="I746" s="686"/>
      <c r="J746" s="689"/>
      <c r="K746" s="689"/>
      <c r="L746" s="689"/>
    </row>
    <row r="747" spans="1:12" ht="18" customHeight="1" x14ac:dyDescent="0.55000000000000004">
      <c r="A747" s="755"/>
      <c r="B747" s="684"/>
      <c r="C747" s="685"/>
      <c r="D747" s="685"/>
      <c r="E747" s="685"/>
      <c r="F747" s="685"/>
      <c r="G747" s="686"/>
      <c r="H747" s="684"/>
      <c r="I747" s="686"/>
      <c r="J747" s="689"/>
      <c r="K747" s="689"/>
      <c r="L747" s="689"/>
    </row>
    <row r="748" spans="1:12" ht="18" customHeight="1" x14ac:dyDescent="0.55000000000000004">
      <c r="A748" s="755"/>
      <c r="B748" s="684"/>
      <c r="C748" s="685"/>
      <c r="D748" s="685"/>
      <c r="E748" s="685"/>
      <c r="F748" s="685"/>
      <c r="G748" s="686"/>
      <c r="H748" s="684"/>
      <c r="I748" s="686"/>
      <c r="J748" s="689"/>
      <c r="K748" s="689"/>
      <c r="L748" s="689"/>
    </row>
    <row r="749" spans="1:12" ht="18" customHeight="1" x14ac:dyDescent="0.55000000000000004">
      <c r="A749" s="755"/>
      <c r="B749" s="684"/>
      <c r="C749" s="685"/>
      <c r="D749" s="685"/>
      <c r="E749" s="685"/>
      <c r="F749" s="685"/>
      <c r="G749" s="686"/>
      <c r="H749" s="684"/>
      <c r="I749" s="686"/>
      <c r="J749" s="689"/>
      <c r="K749" s="689"/>
      <c r="L749" s="689"/>
    </row>
    <row r="750" spans="1:12" ht="18" customHeight="1" x14ac:dyDescent="0.55000000000000004">
      <c r="A750" s="755"/>
      <c r="B750" s="684"/>
      <c r="C750" s="685"/>
      <c r="D750" s="685"/>
      <c r="E750" s="685"/>
      <c r="F750" s="685"/>
      <c r="G750" s="686"/>
      <c r="H750" s="684"/>
      <c r="I750" s="686"/>
      <c r="J750" s="689"/>
      <c r="K750" s="689"/>
      <c r="L750" s="689"/>
    </row>
    <row r="751" spans="1:12" ht="18" customHeight="1" x14ac:dyDescent="0.55000000000000004">
      <c r="A751" s="755"/>
      <c r="B751" s="684"/>
      <c r="C751" s="685"/>
      <c r="D751" s="685"/>
      <c r="E751" s="685"/>
      <c r="F751" s="685"/>
      <c r="G751" s="686"/>
      <c r="H751" s="684"/>
      <c r="I751" s="686"/>
      <c r="J751" s="689"/>
      <c r="K751" s="689"/>
      <c r="L751" s="689"/>
    </row>
    <row r="752" spans="1:12" ht="18" customHeight="1" x14ac:dyDescent="0.55000000000000004">
      <c r="A752" s="755"/>
      <c r="B752" s="684"/>
      <c r="C752" s="685"/>
      <c r="D752" s="685"/>
      <c r="E752" s="685"/>
      <c r="F752" s="685"/>
      <c r="G752" s="686"/>
      <c r="H752" s="684"/>
      <c r="I752" s="686"/>
      <c r="J752" s="689"/>
      <c r="K752" s="689"/>
      <c r="L752" s="689"/>
    </row>
    <row r="753" spans="1:12" ht="18" customHeight="1" x14ac:dyDescent="0.55000000000000004">
      <c r="A753" s="755"/>
      <c r="B753" s="684"/>
      <c r="C753" s="685"/>
      <c r="D753" s="685"/>
      <c r="E753" s="685"/>
      <c r="F753" s="685"/>
      <c r="G753" s="686"/>
      <c r="H753" s="684"/>
      <c r="I753" s="686"/>
      <c r="J753" s="689"/>
      <c r="K753" s="689"/>
      <c r="L753" s="689"/>
    </row>
    <row r="754" spans="1:12" ht="18" customHeight="1" x14ac:dyDescent="0.55000000000000004">
      <c r="A754" s="755"/>
      <c r="B754" s="684"/>
      <c r="C754" s="685"/>
      <c r="D754" s="685"/>
      <c r="E754" s="685"/>
      <c r="F754" s="685"/>
      <c r="G754" s="686"/>
      <c r="H754" s="684"/>
      <c r="I754" s="686"/>
      <c r="J754" s="689"/>
      <c r="K754" s="689"/>
      <c r="L754" s="689"/>
    </row>
    <row r="755" spans="1:12" ht="18" customHeight="1" x14ac:dyDescent="0.55000000000000004">
      <c r="A755" s="755"/>
      <c r="B755" s="691"/>
      <c r="C755" s="692"/>
      <c r="D755" s="692"/>
      <c r="E755" s="692"/>
      <c r="F755" s="692"/>
      <c r="G755" s="693"/>
      <c r="H755" s="691"/>
      <c r="I755" s="693"/>
      <c r="J755" s="696"/>
      <c r="K755" s="696"/>
      <c r="L755" s="696"/>
    </row>
    <row r="756" spans="1:12" ht="18" customHeight="1" x14ac:dyDescent="0.55000000000000004">
      <c r="A756" s="755"/>
      <c r="B756" s="676" t="s">
        <v>530</v>
      </c>
      <c r="C756" s="677"/>
      <c r="D756" s="677"/>
      <c r="E756" s="677"/>
      <c r="F756" s="677"/>
      <c r="G756" s="678"/>
      <c r="H756" s="676" t="s">
        <v>531</v>
      </c>
      <c r="I756" s="678"/>
      <c r="J756" s="681" t="s">
        <v>230</v>
      </c>
      <c r="K756" s="681" t="s">
        <v>230</v>
      </c>
      <c r="L756" s="681" t="s">
        <v>230</v>
      </c>
    </row>
    <row r="757" spans="1:12" ht="18" customHeight="1" x14ac:dyDescent="0.55000000000000004">
      <c r="A757" s="755"/>
      <c r="B757" s="684"/>
      <c r="C757" s="685"/>
      <c r="D757" s="685"/>
      <c r="E757" s="685"/>
      <c r="F757" s="685"/>
      <c r="G757" s="686"/>
      <c r="H757" s="684"/>
      <c r="I757" s="686"/>
      <c r="J757" s="689"/>
      <c r="K757" s="689"/>
      <c r="L757" s="689"/>
    </row>
    <row r="758" spans="1:12" ht="18" customHeight="1" x14ac:dyDescent="0.55000000000000004">
      <c r="A758" s="755"/>
      <c r="B758" s="684"/>
      <c r="C758" s="685"/>
      <c r="D758" s="685"/>
      <c r="E758" s="685"/>
      <c r="F758" s="685"/>
      <c r="G758" s="686"/>
      <c r="H758" s="684"/>
      <c r="I758" s="686"/>
      <c r="J758" s="689"/>
      <c r="K758" s="689"/>
      <c r="L758" s="689"/>
    </row>
    <row r="759" spans="1:12" ht="18" customHeight="1" x14ac:dyDescent="0.55000000000000004">
      <c r="A759" s="755"/>
      <c r="B759" s="684"/>
      <c r="C759" s="685"/>
      <c r="D759" s="685"/>
      <c r="E759" s="685"/>
      <c r="F759" s="685"/>
      <c r="G759" s="686"/>
      <c r="H759" s="684"/>
      <c r="I759" s="686"/>
      <c r="J759" s="689"/>
      <c r="K759" s="689"/>
      <c r="L759" s="689"/>
    </row>
    <row r="760" spans="1:12" ht="18" customHeight="1" x14ac:dyDescent="0.55000000000000004">
      <c r="A760" s="755"/>
      <c r="B760" s="684"/>
      <c r="C760" s="685"/>
      <c r="D760" s="685"/>
      <c r="E760" s="685"/>
      <c r="F760" s="685"/>
      <c r="G760" s="686"/>
      <c r="H760" s="684"/>
      <c r="I760" s="686"/>
      <c r="J760" s="689"/>
      <c r="K760" s="689"/>
      <c r="L760" s="689"/>
    </row>
    <row r="761" spans="1:12" ht="18" customHeight="1" x14ac:dyDescent="0.55000000000000004">
      <c r="A761" s="755"/>
      <c r="B761" s="684"/>
      <c r="C761" s="685"/>
      <c r="D761" s="685"/>
      <c r="E761" s="685"/>
      <c r="F761" s="685"/>
      <c r="G761" s="686"/>
      <c r="H761" s="684"/>
      <c r="I761" s="686"/>
      <c r="J761" s="689"/>
      <c r="K761" s="689"/>
      <c r="L761" s="689"/>
    </row>
    <row r="762" spans="1:12" ht="18" customHeight="1" x14ac:dyDescent="0.55000000000000004">
      <c r="A762" s="755"/>
      <c r="B762" s="684"/>
      <c r="C762" s="685"/>
      <c r="D762" s="685"/>
      <c r="E762" s="685"/>
      <c r="F762" s="685"/>
      <c r="G762" s="686"/>
      <c r="H762" s="684"/>
      <c r="I762" s="686"/>
      <c r="J762" s="689"/>
      <c r="K762" s="689"/>
      <c r="L762" s="689"/>
    </row>
    <row r="763" spans="1:12" ht="18" customHeight="1" x14ac:dyDescent="0.55000000000000004">
      <c r="A763" s="755"/>
      <c r="B763" s="684"/>
      <c r="C763" s="685"/>
      <c r="D763" s="685"/>
      <c r="E763" s="685"/>
      <c r="F763" s="685"/>
      <c r="G763" s="686"/>
      <c r="H763" s="684"/>
      <c r="I763" s="686"/>
      <c r="J763" s="689"/>
      <c r="K763" s="689"/>
      <c r="L763" s="689"/>
    </row>
    <row r="764" spans="1:12" ht="18" customHeight="1" x14ac:dyDescent="0.55000000000000004">
      <c r="A764" s="755"/>
      <c r="B764" s="684"/>
      <c r="C764" s="685"/>
      <c r="D764" s="685"/>
      <c r="E764" s="685"/>
      <c r="F764" s="685"/>
      <c r="G764" s="686"/>
      <c r="H764" s="684"/>
      <c r="I764" s="686"/>
      <c r="J764" s="689"/>
      <c r="K764" s="689"/>
      <c r="L764" s="689"/>
    </row>
    <row r="765" spans="1:12" ht="18" customHeight="1" x14ac:dyDescent="0.55000000000000004">
      <c r="A765" s="755"/>
      <c r="B765" s="684"/>
      <c r="C765" s="685"/>
      <c r="D765" s="685"/>
      <c r="E765" s="685"/>
      <c r="F765" s="685"/>
      <c r="G765" s="686"/>
      <c r="H765" s="684"/>
      <c r="I765" s="686"/>
      <c r="J765" s="689"/>
      <c r="K765" s="689"/>
      <c r="L765" s="689"/>
    </row>
    <row r="766" spans="1:12" ht="18" customHeight="1" x14ac:dyDescent="0.55000000000000004">
      <c r="A766" s="755"/>
      <c r="B766" s="684"/>
      <c r="C766" s="685"/>
      <c r="D766" s="685"/>
      <c r="E766" s="685"/>
      <c r="F766" s="685"/>
      <c r="G766" s="686"/>
      <c r="H766" s="684"/>
      <c r="I766" s="686"/>
      <c r="J766" s="689"/>
      <c r="K766" s="689"/>
      <c r="L766" s="689"/>
    </row>
    <row r="767" spans="1:12" ht="17" customHeight="1" x14ac:dyDescent="0.55000000000000004">
      <c r="A767" s="755"/>
      <c r="B767" s="684"/>
      <c r="C767" s="685"/>
      <c r="D767" s="685"/>
      <c r="E767" s="685"/>
      <c r="F767" s="685"/>
      <c r="G767" s="686"/>
      <c r="H767" s="684"/>
      <c r="I767" s="686"/>
      <c r="J767" s="689"/>
      <c r="K767" s="689"/>
      <c r="L767" s="689"/>
    </row>
    <row r="768" spans="1:12" ht="18" customHeight="1" x14ac:dyDescent="0.55000000000000004">
      <c r="A768" s="755"/>
      <c r="B768" s="684"/>
      <c r="C768" s="685"/>
      <c r="D768" s="685"/>
      <c r="E768" s="685"/>
      <c r="F768" s="685"/>
      <c r="G768" s="686"/>
      <c r="H768" s="684"/>
      <c r="I768" s="686"/>
      <c r="J768" s="689"/>
      <c r="K768" s="689"/>
      <c r="L768" s="689"/>
    </row>
    <row r="769" spans="1:12" ht="18" customHeight="1" x14ac:dyDescent="0.55000000000000004">
      <c r="A769" s="755"/>
      <c r="B769" s="684"/>
      <c r="C769" s="685"/>
      <c r="D769" s="685"/>
      <c r="E769" s="685"/>
      <c r="F769" s="685"/>
      <c r="G769" s="686"/>
      <c r="H769" s="684"/>
      <c r="I769" s="686"/>
      <c r="J769" s="689"/>
      <c r="K769" s="689"/>
      <c r="L769" s="689"/>
    </row>
    <row r="770" spans="1:12" ht="18" customHeight="1" x14ac:dyDescent="0.55000000000000004">
      <c r="A770" s="755"/>
      <c r="B770" s="684"/>
      <c r="C770" s="685"/>
      <c r="D770" s="685"/>
      <c r="E770" s="685"/>
      <c r="F770" s="685"/>
      <c r="G770" s="686"/>
      <c r="H770" s="684"/>
      <c r="I770" s="686"/>
      <c r="J770" s="689"/>
      <c r="K770" s="689"/>
      <c r="L770" s="689"/>
    </row>
    <row r="771" spans="1:12" ht="18" customHeight="1" x14ac:dyDescent="0.55000000000000004">
      <c r="A771" s="756"/>
      <c r="B771" s="691"/>
      <c r="C771" s="692"/>
      <c r="D771" s="692"/>
      <c r="E771" s="692"/>
      <c r="F771" s="692"/>
      <c r="G771" s="693"/>
      <c r="H771" s="691"/>
      <c r="I771" s="693"/>
      <c r="J771" s="696"/>
      <c r="K771" s="696"/>
      <c r="L771" s="696"/>
    </row>
    <row r="772" spans="1:12" ht="18" customHeight="1" x14ac:dyDescent="0.55000000000000004">
      <c r="A772" s="675" t="s">
        <v>489</v>
      </c>
      <c r="B772" s="676" t="s">
        <v>532</v>
      </c>
      <c r="C772" s="677"/>
      <c r="D772" s="677"/>
      <c r="E772" s="677"/>
      <c r="F772" s="677"/>
      <c r="G772" s="678"/>
      <c r="H772" s="676" t="s">
        <v>533</v>
      </c>
      <c r="I772" s="678"/>
      <c r="J772" s="783" t="s">
        <v>230</v>
      </c>
      <c r="K772" s="842" t="s">
        <v>230</v>
      </c>
      <c r="L772" s="783" t="s">
        <v>230</v>
      </c>
    </row>
    <row r="773" spans="1:12" ht="18" customHeight="1" x14ac:dyDescent="0.55000000000000004">
      <c r="A773" s="755"/>
      <c r="B773" s="684"/>
      <c r="C773" s="685"/>
      <c r="D773" s="685"/>
      <c r="E773" s="685"/>
      <c r="F773" s="685"/>
      <c r="G773" s="686"/>
      <c r="H773" s="684"/>
      <c r="I773" s="686"/>
      <c r="J773" s="715"/>
      <c r="K773" s="715"/>
      <c r="L773" s="715"/>
    </row>
    <row r="774" spans="1:12" ht="18" customHeight="1" x14ac:dyDescent="0.55000000000000004">
      <c r="A774" s="755"/>
      <c r="B774" s="684"/>
      <c r="C774" s="685"/>
      <c r="D774" s="685"/>
      <c r="E774" s="685"/>
      <c r="F774" s="685"/>
      <c r="G774" s="686"/>
      <c r="H774" s="684"/>
      <c r="I774" s="686"/>
      <c r="J774" s="715"/>
      <c r="K774" s="715"/>
      <c r="L774" s="715"/>
    </row>
    <row r="775" spans="1:12" ht="18" customHeight="1" x14ac:dyDescent="0.55000000000000004">
      <c r="A775" s="755"/>
      <c r="B775" s="684"/>
      <c r="C775" s="685"/>
      <c r="D775" s="685"/>
      <c r="E775" s="685"/>
      <c r="F775" s="685"/>
      <c r="G775" s="686"/>
      <c r="H775" s="684"/>
      <c r="I775" s="686"/>
      <c r="J775" s="715"/>
      <c r="K775" s="715"/>
      <c r="L775" s="715"/>
    </row>
    <row r="776" spans="1:12" ht="18" customHeight="1" x14ac:dyDescent="0.55000000000000004">
      <c r="A776" s="755"/>
      <c r="B776" s="684"/>
      <c r="C776" s="685"/>
      <c r="D776" s="685"/>
      <c r="E776" s="685"/>
      <c r="F776" s="685"/>
      <c r="G776" s="686"/>
      <c r="H776" s="684"/>
      <c r="I776" s="686"/>
      <c r="J776" s="715"/>
      <c r="K776" s="715"/>
      <c r="L776" s="715"/>
    </row>
    <row r="777" spans="1:12" ht="18" customHeight="1" x14ac:dyDescent="0.55000000000000004">
      <c r="A777" s="755"/>
      <c r="B777" s="684"/>
      <c r="C777" s="685"/>
      <c r="D777" s="685"/>
      <c r="E777" s="685"/>
      <c r="F777" s="685"/>
      <c r="G777" s="686"/>
      <c r="H777" s="684"/>
      <c r="I777" s="686"/>
      <c r="J777" s="715"/>
      <c r="K777" s="715"/>
      <c r="L777" s="715"/>
    </row>
    <row r="778" spans="1:12" ht="18" customHeight="1" x14ac:dyDescent="0.55000000000000004">
      <c r="A778" s="755"/>
      <c r="B778" s="684"/>
      <c r="C778" s="685"/>
      <c r="D778" s="685"/>
      <c r="E778" s="685"/>
      <c r="F778" s="685"/>
      <c r="G778" s="686"/>
      <c r="H778" s="684"/>
      <c r="I778" s="686"/>
      <c r="J778" s="715"/>
      <c r="K778" s="715"/>
      <c r="L778" s="715"/>
    </row>
    <row r="779" spans="1:12" ht="18" customHeight="1" x14ac:dyDescent="0.55000000000000004">
      <c r="A779" s="755"/>
      <c r="B779" s="684"/>
      <c r="C779" s="685"/>
      <c r="D779" s="685"/>
      <c r="E779" s="685"/>
      <c r="F779" s="685"/>
      <c r="G779" s="686"/>
      <c r="H779" s="684"/>
      <c r="I779" s="686"/>
      <c r="J779" s="715"/>
      <c r="K779" s="715"/>
      <c r="L779" s="715"/>
    </row>
    <row r="780" spans="1:12" ht="18" customHeight="1" x14ac:dyDescent="0.55000000000000004">
      <c r="A780" s="755"/>
      <c r="B780" s="684"/>
      <c r="C780" s="685"/>
      <c r="D780" s="685"/>
      <c r="E780" s="685"/>
      <c r="F780" s="685"/>
      <c r="G780" s="686"/>
      <c r="H780" s="684"/>
      <c r="I780" s="686"/>
      <c r="J780" s="715"/>
      <c r="K780" s="715"/>
      <c r="L780" s="715"/>
    </row>
    <row r="781" spans="1:12" ht="18" customHeight="1" x14ac:dyDescent="0.55000000000000004">
      <c r="A781" s="755"/>
      <c r="B781" s="684"/>
      <c r="C781" s="685"/>
      <c r="D781" s="685"/>
      <c r="E781" s="685"/>
      <c r="F781" s="685"/>
      <c r="G781" s="686"/>
      <c r="H781" s="684"/>
      <c r="I781" s="686"/>
      <c r="J781" s="715"/>
      <c r="K781" s="715"/>
      <c r="L781" s="715"/>
    </row>
    <row r="782" spans="1:12" ht="18" customHeight="1" x14ac:dyDescent="0.55000000000000004">
      <c r="A782" s="755"/>
      <c r="B782" s="684"/>
      <c r="C782" s="685"/>
      <c r="D782" s="685"/>
      <c r="E782" s="685"/>
      <c r="F782" s="685"/>
      <c r="G782" s="686"/>
      <c r="H782" s="684"/>
      <c r="I782" s="686"/>
      <c r="J782" s="715"/>
      <c r="K782" s="715"/>
      <c r="L782" s="715"/>
    </row>
    <row r="783" spans="1:12" ht="18" customHeight="1" x14ac:dyDescent="0.55000000000000004">
      <c r="A783" s="755"/>
      <c r="B783" s="701" t="s">
        <v>534</v>
      </c>
      <c r="C783" s="702"/>
      <c r="D783" s="702"/>
      <c r="E783" s="702"/>
      <c r="F783" s="702"/>
      <c r="G783" s="703"/>
      <c r="H783" s="684"/>
      <c r="I783" s="686"/>
      <c r="J783" s="704" t="s">
        <v>230</v>
      </c>
      <c r="K783" s="704" t="s">
        <v>230</v>
      </c>
      <c r="L783" s="705" t="s">
        <v>230</v>
      </c>
    </row>
    <row r="784" spans="1:12" ht="18" customHeight="1" x14ac:dyDescent="0.55000000000000004">
      <c r="A784" s="755"/>
      <c r="B784" s="684"/>
      <c r="C784" s="685"/>
      <c r="D784" s="685"/>
      <c r="E784" s="685"/>
      <c r="F784" s="685"/>
      <c r="G784" s="686"/>
      <c r="H784" s="684"/>
      <c r="I784" s="686"/>
      <c r="J784" s="689"/>
      <c r="K784" s="689"/>
      <c r="L784" s="682"/>
    </row>
    <row r="785" spans="1:12" ht="18" customHeight="1" x14ac:dyDescent="0.55000000000000004">
      <c r="A785" s="755"/>
      <c r="B785" s="684"/>
      <c r="C785" s="685"/>
      <c r="D785" s="685"/>
      <c r="E785" s="685"/>
      <c r="F785" s="685"/>
      <c r="G785" s="686"/>
      <c r="H785" s="684"/>
      <c r="I785" s="686"/>
      <c r="J785" s="689"/>
      <c r="K785" s="689"/>
      <c r="L785" s="682"/>
    </row>
    <row r="786" spans="1:12" ht="18" customHeight="1" x14ac:dyDescent="0.55000000000000004">
      <c r="A786" s="755"/>
      <c r="B786" s="684"/>
      <c r="C786" s="685"/>
      <c r="D786" s="685"/>
      <c r="E786" s="685"/>
      <c r="F786" s="685"/>
      <c r="G786" s="686"/>
      <c r="H786" s="684"/>
      <c r="I786" s="686"/>
      <c r="J786" s="689"/>
      <c r="K786" s="689"/>
      <c r="L786" s="682"/>
    </row>
    <row r="787" spans="1:12" ht="18" customHeight="1" x14ac:dyDescent="0.55000000000000004">
      <c r="A787" s="755"/>
      <c r="B787" s="684"/>
      <c r="C787" s="685"/>
      <c r="D787" s="685"/>
      <c r="E787" s="685"/>
      <c r="F787" s="685"/>
      <c r="G787" s="686"/>
      <c r="H787" s="684"/>
      <c r="I787" s="686"/>
      <c r="J787" s="689"/>
      <c r="K787" s="689"/>
      <c r="L787" s="682"/>
    </row>
    <row r="788" spans="1:12" ht="18" customHeight="1" x14ac:dyDescent="0.55000000000000004">
      <c r="A788" s="755"/>
      <c r="B788" s="684"/>
      <c r="C788" s="685"/>
      <c r="D788" s="685"/>
      <c r="E788" s="685"/>
      <c r="F788" s="685"/>
      <c r="G788" s="686"/>
      <c r="H788" s="684"/>
      <c r="I788" s="686"/>
      <c r="J788" s="689"/>
      <c r="K788" s="689"/>
      <c r="L788" s="682"/>
    </row>
    <row r="789" spans="1:12" ht="18" customHeight="1" x14ac:dyDescent="0.55000000000000004">
      <c r="A789" s="755"/>
      <c r="B789" s="684"/>
      <c r="C789" s="685"/>
      <c r="D789" s="685"/>
      <c r="E789" s="685"/>
      <c r="F789" s="685"/>
      <c r="G789" s="686"/>
      <c r="H789" s="684"/>
      <c r="I789" s="686"/>
      <c r="J789" s="689"/>
      <c r="K789" s="689"/>
      <c r="L789" s="682"/>
    </row>
    <row r="790" spans="1:12" ht="18" customHeight="1" x14ac:dyDescent="0.55000000000000004">
      <c r="A790" s="755"/>
      <c r="B790" s="684"/>
      <c r="C790" s="685"/>
      <c r="D790" s="685"/>
      <c r="E790" s="685"/>
      <c r="F790" s="685"/>
      <c r="G790" s="686"/>
      <c r="H790" s="684"/>
      <c r="I790" s="686"/>
      <c r="J790" s="689"/>
      <c r="K790" s="689"/>
      <c r="L790" s="682"/>
    </row>
    <row r="791" spans="1:12" ht="17.5" customHeight="1" x14ac:dyDescent="0.55000000000000004">
      <c r="A791" s="755"/>
      <c r="B791" s="684"/>
      <c r="C791" s="685"/>
      <c r="D791" s="685"/>
      <c r="E791" s="685"/>
      <c r="F791" s="685"/>
      <c r="G791" s="686"/>
      <c r="H791" s="684"/>
      <c r="I791" s="686"/>
      <c r="J791" s="689"/>
      <c r="K791" s="689"/>
      <c r="L791" s="682"/>
    </row>
    <row r="792" spans="1:12" ht="18" customHeight="1" x14ac:dyDescent="0.55000000000000004">
      <c r="A792" s="755"/>
      <c r="B792" s="684"/>
      <c r="C792" s="685"/>
      <c r="D792" s="685"/>
      <c r="E792" s="685"/>
      <c r="F792" s="685"/>
      <c r="G792" s="686"/>
      <c r="H792" s="684"/>
      <c r="I792" s="686"/>
      <c r="J792" s="689"/>
      <c r="K792" s="689"/>
      <c r="L792" s="681"/>
    </row>
    <row r="793" spans="1:12" ht="18" customHeight="1" x14ac:dyDescent="0.55000000000000004">
      <c r="A793" s="755"/>
      <c r="B793" s="701" t="s">
        <v>535</v>
      </c>
      <c r="C793" s="702"/>
      <c r="D793" s="702"/>
      <c r="E793" s="702"/>
      <c r="F793" s="702"/>
      <c r="G793" s="703"/>
      <c r="H793" s="684"/>
      <c r="I793" s="686"/>
      <c r="J793" s="704" t="s">
        <v>230</v>
      </c>
      <c r="K793" s="704" t="s">
        <v>230</v>
      </c>
      <c r="L793" s="705" t="s">
        <v>230</v>
      </c>
    </row>
    <row r="794" spans="1:12" ht="18" customHeight="1" x14ac:dyDescent="0.55000000000000004">
      <c r="A794" s="755"/>
      <c r="B794" s="684"/>
      <c r="C794" s="685"/>
      <c r="D794" s="685"/>
      <c r="E794" s="685"/>
      <c r="F794" s="685"/>
      <c r="G794" s="686"/>
      <c r="H794" s="684"/>
      <c r="I794" s="686"/>
      <c r="J794" s="689"/>
      <c r="K794" s="689"/>
      <c r="L794" s="682"/>
    </row>
    <row r="795" spans="1:12" ht="18" customHeight="1" x14ac:dyDescent="0.55000000000000004">
      <c r="A795" s="755"/>
      <c r="B795" s="684"/>
      <c r="C795" s="685"/>
      <c r="D795" s="685"/>
      <c r="E795" s="685"/>
      <c r="F795" s="685"/>
      <c r="G795" s="686"/>
      <c r="H795" s="684"/>
      <c r="I795" s="686"/>
      <c r="J795" s="689"/>
      <c r="K795" s="689"/>
      <c r="L795" s="682"/>
    </row>
    <row r="796" spans="1:12" ht="18" customHeight="1" x14ac:dyDescent="0.55000000000000004">
      <c r="A796" s="755"/>
      <c r="B796" s="684"/>
      <c r="C796" s="685"/>
      <c r="D796" s="685"/>
      <c r="E796" s="685"/>
      <c r="F796" s="685"/>
      <c r="G796" s="686"/>
      <c r="H796" s="684"/>
      <c r="I796" s="686"/>
      <c r="J796" s="689"/>
      <c r="K796" s="689"/>
      <c r="L796" s="682"/>
    </row>
    <row r="797" spans="1:12" ht="18" customHeight="1" x14ac:dyDescent="0.55000000000000004">
      <c r="A797" s="755"/>
      <c r="B797" s="684"/>
      <c r="C797" s="685"/>
      <c r="D797" s="685"/>
      <c r="E797" s="685"/>
      <c r="F797" s="685"/>
      <c r="G797" s="686"/>
      <c r="H797" s="684"/>
      <c r="I797" s="686"/>
      <c r="J797" s="689"/>
      <c r="K797" s="689"/>
      <c r="L797" s="682"/>
    </row>
    <row r="798" spans="1:12" ht="18" customHeight="1" x14ac:dyDescent="0.55000000000000004">
      <c r="A798" s="755"/>
      <c r="B798" s="691"/>
      <c r="C798" s="692"/>
      <c r="D798" s="692"/>
      <c r="E798" s="692"/>
      <c r="F798" s="692"/>
      <c r="G798" s="693"/>
      <c r="H798" s="691"/>
      <c r="I798" s="693"/>
      <c r="J798" s="696"/>
      <c r="K798" s="696"/>
      <c r="L798" s="682"/>
    </row>
    <row r="799" spans="1:12" ht="18" customHeight="1" x14ac:dyDescent="0.55000000000000004">
      <c r="A799" s="755"/>
      <c r="B799" s="676" t="s">
        <v>536</v>
      </c>
      <c r="C799" s="677"/>
      <c r="D799" s="677"/>
      <c r="E799" s="677"/>
      <c r="F799" s="677"/>
      <c r="G799" s="678"/>
      <c r="H799" s="676" t="s">
        <v>537</v>
      </c>
      <c r="I799" s="678"/>
      <c r="J799" s="681" t="s">
        <v>230</v>
      </c>
      <c r="K799" s="681" t="s">
        <v>230</v>
      </c>
      <c r="L799" s="681" t="s">
        <v>230</v>
      </c>
    </row>
    <row r="800" spans="1:12" ht="18" customHeight="1" x14ac:dyDescent="0.55000000000000004">
      <c r="A800" s="755"/>
      <c r="B800" s="684"/>
      <c r="C800" s="685"/>
      <c r="D800" s="685"/>
      <c r="E800" s="685"/>
      <c r="F800" s="685"/>
      <c r="G800" s="686"/>
      <c r="H800" s="684"/>
      <c r="I800" s="686"/>
      <c r="J800" s="689"/>
      <c r="K800" s="689"/>
      <c r="L800" s="689"/>
    </row>
    <row r="801" spans="1:12" ht="18" customHeight="1" x14ac:dyDescent="0.55000000000000004">
      <c r="A801" s="755"/>
      <c r="B801" s="684"/>
      <c r="C801" s="685"/>
      <c r="D801" s="685"/>
      <c r="E801" s="685"/>
      <c r="F801" s="685"/>
      <c r="G801" s="686"/>
      <c r="H801" s="684"/>
      <c r="I801" s="686"/>
      <c r="J801" s="689"/>
      <c r="K801" s="689"/>
      <c r="L801" s="689"/>
    </row>
    <row r="802" spans="1:12" ht="18" customHeight="1" x14ac:dyDescent="0.55000000000000004">
      <c r="A802" s="755"/>
      <c r="B802" s="684"/>
      <c r="C802" s="685"/>
      <c r="D802" s="685"/>
      <c r="E802" s="685"/>
      <c r="F802" s="685"/>
      <c r="G802" s="686"/>
      <c r="H802" s="684"/>
      <c r="I802" s="686"/>
      <c r="J802" s="689"/>
      <c r="K802" s="689"/>
      <c r="L802" s="689"/>
    </row>
    <row r="803" spans="1:12" ht="18" customHeight="1" x14ac:dyDescent="0.55000000000000004">
      <c r="A803" s="755"/>
      <c r="B803" s="684"/>
      <c r="C803" s="685"/>
      <c r="D803" s="685"/>
      <c r="E803" s="685"/>
      <c r="F803" s="685"/>
      <c r="G803" s="686"/>
      <c r="H803" s="684"/>
      <c r="I803" s="686"/>
      <c r="J803" s="689"/>
      <c r="K803" s="689"/>
      <c r="L803" s="689"/>
    </row>
    <row r="804" spans="1:12" ht="18" customHeight="1" x14ac:dyDescent="0.55000000000000004">
      <c r="A804" s="756"/>
      <c r="B804" s="691"/>
      <c r="C804" s="692"/>
      <c r="D804" s="692"/>
      <c r="E804" s="692"/>
      <c r="F804" s="692"/>
      <c r="G804" s="693"/>
      <c r="H804" s="691"/>
      <c r="I804" s="693"/>
      <c r="J804" s="696"/>
      <c r="K804" s="696"/>
      <c r="L804" s="696"/>
    </row>
    <row r="805" spans="1:12" ht="18" customHeight="1" x14ac:dyDescent="0.55000000000000004">
      <c r="A805" s="675" t="s">
        <v>489</v>
      </c>
      <c r="B805" s="676" t="s">
        <v>538</v>
      </c>
      <c r="C805" s="677"/>
      <c r="D805" s="677"/>
      <c r="E805" s="677"/>
      <c r="F805" s="677"/>
      <c r="G805" s="678"/>
      <c r="H805" s="676" t="s">
        <v>539</v>
      </c>
      <c r="I805" s="678"/>
      <c r="J805" s="681" t="s">
        <v>230</v>
      </c>
      <c r="K805" s="681" t="s">
        <v>230</v>
      </c>
      <c r="L805" s="681" t="s">
        <v>230</v>
      </c>
    </row>
    <row r="806" spans="1:12" ht="18" customHeight="1" x14ac:dyDescent="0.55000000000000004">
      <c r="A806" s="755"/>
      <c r="B806" s="684"/>
      <c r="C806" s="685"/>
      <c r="D806" s="685"/>
      <c r="E806" s="685"/>
      <c r="F806" s="685"/>
      <c r="G806" s="686"/>
      <c r="H806" s="684"/>
      <c r="I806" s="686"/>
      <c r="J806" s="689"/>
      <c r="K806" s="689"/>
      <c r="L806" s="689"/>
    </row>
    <row r="807" spans="1:12" ht="18" customHeight="1" x14ac:dyDescent="0.55000000000000004">
      <c r="A807" s="755"/>
      <c r="B807" s="684"/>
      <c r="C807" s="685"/>
      <c r="D807" s="685"/>
      <c r="E807" s="685"/>
      <c r="F807" s="685"/>
      <c r="G807" s="686"/>
      <c r="H807" s="684"/>
      <c r="I807" s="686"/>
      <c r="J807" s="689"/>
      <c r="K807" s="689"/>
      <c r="L807" s="689"/>
    </row>
    <row r="808" spans="1:12" ht="18" customHeight="1" x14ac:dyDescent="0.55000000000000004">
      <c r="A808" s="755"/>
      <c r="B808" s="691"/>
      <c r="C808" s="692"/>
      <c r="D808" s="692"/>
      <c r="E808" s="692"/>
      <c r="F808" s="692"/>
      <c r="G808" s="693"/>
      <c r="H808" s="691"/>
      <c r="I808" s="693"/>
      <c r="J808" s="696"/>
      <c r="K808" s="696"/>
      <c r="L808" s="696"/>
    </row>
    <row r="809" spans="1:12" ht="18" customHeight="1" x14ac:dyDescent="0.55000000000000004">
      <c r="A809" s="755"/>
      <c r="B809" s="684" t="s">
        <v>540</v>
      </c>
      <c r="C809" s="685"/>
      <c r="D809" s="685"/>
      <c r="E809" s="685"/>
      <c r="F809" s="685"/>
      <c r="G809" s="686"/>
      <c r="H809" s="684" t="s">
        <v>541</v>
      </c>
      <c r="I809" s="686"/>
      <c r="J809" s="689" t="s">
        <v>230</v>
      </c>
      <c r="K809" s="689" t="s">
        <v>230</v>
      </c>
      <c r="L809" s="689" t="s">
        <v>230</v>
      </c>
    </row>
    <row r="810" spans="1:12" ht="18" customHeight="1" x14ac:dyDescent="0.55000000000000004">
      <c r="A810" s="755"/>
      <c r="B810" s="684"/>
      <c r="C810" s="685"/>
      <c r="D810" s="685"/>
      <c r="E810" s="685"/>
      <c r="F810" s="685"/>
      <c r="G810" s="686"/>
      <c r="H810" s="684"/>
      <c r="I810" s="686"/>
      <c r="J810" s="689"/>
      <c r="K810" s="689"/>
      <c r="L810" s="689"/>
    </row>
    <row r="811" spans="1:12" ht="18" customHeight="1" x14ac:dyDescent="0.55000000000000004">
      <c r="A811" s="755"/>
      <c r="B811" s="684"/>
      <c r="C811" s="685"/>
      <c r="D811" s="685"/>
      <c r="E811" s="685"/>
      <c r="F811" s="685"/>
      <c r="G811" s="686"/>
      <c r="H811" s="684"/>
      <c r="I811" s="686"/>
      <c r="J811" s="689"/>
      <c r="K811" s="689"/>
      <c r="L811" s="689"/>
    </row>
    <row r="812" spans="1:12" ht="18" customHeight="1" x14ac:dyDescent="0.55000000000000004">
      <c r="A812" s="755"/>
      <c r="B812" s="684"/>
      <c r="C812" s="685"/>
      <c r="D812" s="685"/>
      <c r="E812" s="685"/>
      <c r="F812" s="685"/>
      <c r="G812" s="686"/>
      <c r="H812" s="684"/>
      <c r="I812" s="686"/>
      <c r="J812" s="689"/>
      <c r="K812" s="689"/>
      <c r="L812" s="689"/>
    </row>
    <row r="813" spans="1:12" ht="18" customHeight="1" x14ac:dyDescent="0.55000000000000004">
      <c r="A813" s="755"/>
      <c r="B813" s="691"/>
      <c r="C813" s="692"/>
      <c r="D813" s="692"/>
      <c r="E813" s="692"/>
      <c r="F813" s="692"/>
      <c r="G813" s="693"/>
      <c r="H813" s="691"/>
      <c r="I813" s="693"/>
      <c r="J813" s="696"/>
      <c r="K813" s="696"/>
      <c r="L813" s="696"/>
    </row>
    <row r="814" spans="1:12" ht="18" customHeight="1" x14ac:dyDescent="0.55000000000000004">
      <c r="A814" s="755"/>
      <c r="B814" s="676" t="s">
        <v>542</v>
      </c>
      <c r="C814" s="677"/>
      <c r="D814" s="677"/>
      <c r="E814" s="677"/>
      <c r="F814" s="677"/>
      <c r="G814" s="678"/>
      <c r="H814" s="676" t="s">
        <v>543</v>
      </c>
      <c r="I814" s="678"/>
      <c r="J814" s="681" t="s">
        <v>230</v>
      </c>
      <c r="K814" s="681" t="s">
        <v>230</v>
      </c>
      <c r="L814" s="681" t="s">
        <v>230</v>
      </c>
    </row>
    <row r="815" spans="1:12" ht="18" customHeight="1" x14ac:dyDescent="0.55000000000000004">
      <c r="A815" s="755"/>
      <c r="B815" s="684"/>
      <c r="C815" s="685"/>
      <c r="D815" s="685"/>
      <c r="E815" s="685"/>
      <c r="F815" s="685"/>
      <c r="G815" s="686"/>
      <c r="H815" s="684"/>
      <c r="I815" s="686"/>
      <c r="J815" s="689"/>
      <c r="K815" s="689"/>
      <c r="L815" s="689"/>
    </row>
    <row r="816" spans="1:12" ht="18" customHeight="1" x14ac:dyDescent="0.55000000000000004">
      <c r="A816" s="755"/>
      <c r="B816" s="684"/>
      <c r="C816" s="685"/>
      <c r="D816" s="685"/>
      <c r="E816" s="685"/>
      <c r="F816" s="685"/>
      <c r="G816" s="686"/>
      <c r="H816" s="684"/>
      <c r="I816" s="686"/>
      <c r="J816" s="689"/>
      <c r="K816" s="689"/>
      <c r="L816" s="689"/>
    </row>
    <row r="817" spans="1:12" ht="18" customHeight="1" x14ac:dyDescent="0.55000000000000004">
      <c r="A817" s="755"/>
      <c r="B817" s="691"/>
      <c r="C817" s="692"/>
      <c r="D817" s="692"/>
      <c r="E817" s="692"/>
      <c r="F817" s="692"/>
      <c r="G817" s="693"/>
      <c r="H817" s="691"/>
      <c r="I817" s="693"/>
      <c r="J817" s="696"/>
      <c r="K817" s="696"/>
      <c r="L817" s="696"/>
    </row>
    <row r="818" spans="1:12" ht="18" customHeight="1" x14ac:dyDescent="0.55000000000000004">
      <c r="A818" s="755"/>
      <c r="B818" s="676" t="s">
        <v>544</v>
      </c>
      <c r="C818" s="677"/>
      <c r="D818" s="677"/>
      <c r="E818" s="677"/>
      <c r="F818" s="677"/>
      <c r="G818" s="678"/>
      <c r="H818" s="676" t="s">
        <v>545</v>
      </c>
      <c r="I818" s="678"/>
      <c r="J818" s="681" t="s">
        <v>230</v>
      </c>
      <c r="K818" s="681" t="s">
        <v>230</v>
      </c>
      <c r="L818" s="682" t="s">
        <v>230</v>
      </c>
    </row>
    <row r="819" spans="1:12" ht="18" customHeight="1" x14ac:dyDescent="0.55000000000000004">
      <c r="A819" s="755"/>
      <c r="B819" s="684"/>
      <c r="C819" s="685"/>
      <c r="D819" s="685"/>
      <c r="E819" s="685"/>
      <c r="F819" s="685"/>
      <c r="G819" s="686"/>
      <c r="H819" s="684"/>
      <c r="I819" s="686"/>
      <c r="J819" s="689"/>
      <c r="K819" s="689"/>
      <c r="L819" s="682"/>
    </row>
    <row r="820" spans="1:12" ht="18" customHeight="1" x14ac:dyDescent="0.55000000000000004">
      <c r="A820" s="755"/>
      <c r="B820" s="684"/>
      <c r="C820" s="685"/>
      <c r="D820" s="685"/>
      <c r="E820" s="685"/>
      <c r="F820" s="685"/>
      <c r="G820" s="686"/>
      <c r="H820" s="684"/>
      <c r="I820" s="686"/>
      <c r="J820" s="689"/>
      <c r="K820" s="689"/>
      <c r="L820" s="682"/>
    </row>
    <row r="821" spans="1:12" ht="18" customHeight="1" x14ac:dyDescent="0.55000000000000004">
      <c r="A821" s="755"/>
      <c r="B821" s="684"/>
      <c r="C821" s="685"/>
      <c r="D821" s="685"/>
      <c r="E821" s="685"/>
      <c r="F821" s="685"/>
      <c r="G821" s="686"/>
      <c r="H821" s="684"/>
      <c r="I821" s="686"/>
      <c r="J821" s="689"/>
      <c r="K821" s="689"/>
      <c r="L821" s="682"/>
    </row>
    <row r="822" spans="1:12" ht="18" customHeight="1" x14ac:dyDescent="0.55000000000000004">
      <c r="A822" s="755"/>
      <c r="B822" s="684"/>
      <c r="C822" s="685"/>
      <c r="D822" s="685"/>
      <c r="E822" s="685"/>
      <c r="F822" s="685"/>
      <c r="G822" s="686"/>
      <c r="H822" s="684"/>
      <c r="I822" s="686"/>
      <c r="J822" s="689"/>
      <c r="K822" s="689"/>
      <c r="L822" s="682"/>
    </row>
    <row r="823" spans="1:12" ht="18" customHeight="1" x14ac:dyDescent="0.55000000000000004">
      <c r="A823" s="755"/>
      <c r="B823" s="684"/>
      <c r="C823" s="685"/>
      <c r="D823" s="685"/>
      <c r="E823" s="685"/>
      <c r="F823" s="685"/>
      <c r="G823" s="686"/>
      <c r="H823" s="684"/>
      <c r="I823" s="686"/>
      <c r="J823" s="689"/>
      <c r="K823" s="689"/>
      <c r="L823" s="682"/>
    </row>
    <row r="824" spans="1:12" ht="18" customHeight="1" x14ac:dyDescent="0.55000000000000004">
      <c r="A824" s="755"/>
      <c r="B824" s="684"/>
      <c r="C824" s="685"/>
      <c r="D824" s="685"/>
      <c r="E824" s="685"/>
      <c r="F824" s="685"/>
      <c r="G824" s="686"/>
      <c r="H824" s="684"/>
      <c r="I824" s="686"/>
      <c r="J824" s="689"/>
      <c r="K824" s="689"/>
      <c r="L824" s="681"/>
    </row>
    <row r="825" spans="1:12" ht="18" customHeight="1" x14ac:dyDescent="0.55000000000000004">
      <c r="A825" s="755"/>
      <c r="B825" s="843" t="s">
        <v>546</v>
      </c>
      <c r="C825" s="844"/>
      <c r="D825" s="844"/>
      <c r="E825" s="844"/>
      <c r="F825" s="844"/>
      <c r="G825" s="845"/>
      <c r="H825" s="701" t="s">
        <v>547</v>
      </c>
      <c r="I825" s="703"/>
      <c r="J825" s="846" t="s">
        <v>230</v>
      </c>
      <c r="K825" s="846" t="s">
        <v>230</v>
      </c>
      <c r="L825" s="846" t="s">
        <v>230</v>
      </c>
    </row>
    <row r="826" spans="1:12" ht="18" customHeight="1" x14ac:dyDescent="0.55000000000000004">
      <c r="A826" s="755"/>
      <c r="B826" s="843"/>
      <c r="C826" s="844"/>
      <c r="D826" s="844"/>
      <c r="E826" s="844"/>
      <c r="F826" s="844"/>
      <c r="G826" s="845"/>
      <c r="H826" s="684"/>
      <c r="I826" s="686"/>
      <c r="J826" s="846"/>
      <c r="K826" s="846"/>
      <c r="L826" s="846"/>
    </row>
    <row r="827" spans="1:12" ht="18" customHeight="1" x14ac:dyDescent="0.55000000000000004">
      <c r="A827" s="755"/>
      <c r="B827" s="843"/>
      <c r="C827" s="844"/>
      <c r="D827" s="844"/>
      <c r="E827" s="844"/>
      <c r="F827" s="844"/>
      <c r="G827" s="845"/>
      <c r="H827" s="684"/>
      <c r="I827" s="686"/>
      <c r="J827" s="846"/>
      <c r="K827" s="846"/>
      <c r="L827" s="846"/>
    </row>
    <row r="828" spans="1:12" ht="18" customHeight="1" x14ac:dyDescent="0.55000000000000004">
      <c r="A828" s="755"/>
      <c r="B828" s="843"/>
      <c r="C828" s="844"/>
      <c r="D828" s="844"/>
      <c r="E828" s="844"/>
      <c r="F828" s="844"/>
      <c r="G828" s="845"/>
      <c r="H828" s="684"/>
      <c r="I828" s="686"/>
      <c r="J828" s="846"/>
      <c r="K828" s="846"/>
      <c r="L828" s="846"/>
    </row>
    <row r="829" spans="1:12" ht="18" customHeight="1" x14ac:dyDescent="0.55000000000000004">
      <c r="A829" s="755"/>
      <c r="B829" s="843" t="s">
        <v>548</v>
      </c>
      <c r="C829" s="844"/>
      <c r="D829" s="844"/>
      <c r="E829" s="844"/>
      <c r="F829" s="844"/>
      <c r="G829" s="845"/>
      <c r="H829" s="751"/>
      <c r="I829" s="752"/>
      <c r="J829" s="846" t="s">
        <v>230</v>
      </c>
      <c r="K829" s="846" t="s">
        <v>230</v>
      </c>
      <c r="L829" s="846" t="s">
        <v>230</v>
      </c>
    </row>
    <row r="830" spans="1:12" ht="18" customHeight="1" x14ac:dyDescent="0.55000000000000004">
      <c r="A830" s="755"/>
      <c r="B830" s="843"/>
      <c r="C830" s="844"/>
      <c r="D830" s="844"/>
      <c r="E830" s="844"/>
      <c r="F830" s="844"/>
      <c r="G830" s="845"/>
      <c r="H830" s="751"/>
      <c r="I830" s="752"/>
      <c r="J830" s="846"/>
      <c r="K830" s="846"/>
      <c r="L830" s="846"/>
    </row>
    <row r="831" spans="1:12" ht="18" customHeight="1" x14ac:dyDescent="0.55000000000000004">
      <c r="A831" s="755"/>
      <c r="B831" s="843"/>
      <c r="C831" s="844"/>
      <c r="D831" s="844"/>
      <c r="E831" s="844"/>
      <c r="F831" s="844"/>
      <c r="G831" s="845"/>
      <c r="H831" s="751"/>
      <c r="I831" s="752"/>
      <c r="J831" s="846"/>
      <c r="K831" s="846"/>
      <c r="L831" s="846"/>
    </row>
    <row r="832" spans="1:12" ht="18" customHeight="1" x14ac:dyDescent="0.55000000000000004">
      <c r="A832" s="755"/>
      <c r="B832" s="843"/>
      <c r="C832" s="844"/>
      <c r="D832" s="844"/>
      <c r="E832" s="844"/>
      <c r="F832" s="844"/>
      <c r="G832" s="845"/>
      <c r="H832" s="751"/>
      <c r="I832" s="752"/>
      <c r="J832" s="846"/>
      <c r="K832" s="846"/>
      <c r="L832" s="846"/>
    </row>
    <row r="833" spans="1:13" ht="18" customHeight="1" x14ac:dyDescent="0.55000000000000004">
      <c r="A833" s="755"/>
      <c r="B833" s="712" t="s">
        <v>549</v>
      </c>
      <c r="C833" s="713"/>
      <c r="D833" s="713"/>
      <c r="E833" s="713"/>
      <c r="F833" s="713"/>
      <c r="G833" s="714"/>
      <c r="H833" s="751"/>
      <c r="I833" s="752"/>
      <c r="J833" s="689" t="s">
        <v>230</v>
      </c>
      <c r="K833" s="689" t="s">
        <v>230</v>
      </c>
      <c r="L833" s="696" t="s">
        <v>230</v>
      </c>
    </row>
    <row r="834" spans="1:13" ht="18" customHeight="1" x14ac:dyDescent="0.55000000000000004">
      <c r="A834" s="755"/>
      <c r="B834" s="712"/>
      <c r="C834" s="713"/>
      <c r="D834" s="713"/>
      <c r="E834" s="713"/>
      <c r="F834" s="713"/>
      <c r="G834" s="714"/>
      <c r="H834" s="751"/>
      <c r="I834" s="752"/>
      <c r="J834" s="689"/>
      <c r="K834" s="689"/>
      <c r="L834" s="682"/>
    </row>
    <row r="835" spans="1:13" ht="18" customHeight="1" x14ac:dyDescent="0.55000000000000004">
      <c r="A835" s="755"/>
      <c r="B835" s="712"/>
      <c r="C835" s="713"/>
      <c r="D835" s="713"/>
      <c r="E835" s="713"/>
      <c r="F835" s="713"/>
      <c r="G835" s="714"/>
      <c r="H835" s="751"/>
      <c r="I835" s="752"/>
      <c r="J835" s="689"/>
      <c r="K835" s="689"/>
      <c r="L835" s="682"/>
    </row>
    <row r="836" spans="1:13" ht="18" customHeight="1" x14ac:dyDescent="0.55000000000000004">
      <c r="A836" s="755"/>
      <c r="B836" s="712"/>
      <c r="C836" s="713"/>
      <c r="D836" s="713"/>
      <c r="E836" s="713"/>
      <c r="F836" s="713"/>
      <c r="G836" s="714"/>
      <c r="H836" s="751"/>
      <c r="I836" s="752"/>
      <c r="J836" s="689"/>
      <c r="K836" s="689"/>
      <c r="L836" s="682"/>
    </row>
    <row r="837" spans="1:13" ht="18" customHeight="1" x14ac:dyDescent="0.55000000000000004">
      <c r="A837" s="756"/>
      <c r="B837" s="716"/>
      <c r="C837" s="717"/>
      <c r="D837" s="717"/>
      <c r="E837" s="717"/>
      <c r="F837" s="717"/>
      <c r="G837" s="718"/>
      <c r="H837" s="847"/>
      <c r="I837" s="848"/>
      <c r="J837" s="696"/>
      <c r="K837" s="696"/>
      <c r="L837" s="682"/>
    </row>
    <row r="838" spans="1:13" ht="18" customHeight="1" x14ac:dyDescent="0.55000000000000004">
      <c r="A838" s="675" t="s">
        <v>489</v>
      </c>
      <c r="B838" s="676" t="s">
        <v>550</v>
      </c>
      <c r="C838" s="677"/>
      <c r="D838" s="677"/>
      <c r="E838" s="677"/>
      <c r="F838" s="677"/>
      <c r="G838" s="678"/>
      <c r="H838" s="676" t="s">
        <v>551</v>
      </c>
      <c r="I838" s="678"/>
      <c r="J838" s="681" t="s">
        <v>230</v>
      </c>
      <c r="K838" s="681" t="s">
        <v>230</v>
      </c>
      <c r="L838" s="681" t="s">
        <v>230</v>
      </c>
    </row>
    <row r="839" spans="1:13" ht="18" customHeight="1" x14ac:dyDescent="0.55000000000000004">
      <c r="A839" s="683"/>
      <c r="B839" s="684"/>
      <c r="C839" s="685"/>
      <c r="D839" s="685"/>
      <c r="E839" s="685"/>
      <c r="F839" s="685"/>
      <c r="G839" s="686"/>
      <c r="H839" s="684"/>
      <c r="I839" s="686"/>
      <c r="J839" s="689"/>
      <c r="K839" s="689"/>
      <c r="L839" s="689"/>
    </row>
    <row r="840" spans="1:13" x14ac:dyDescent="0.55000000000000004">
      <c r="A840" s="683"/>
      <c r="B840" s="684"/>
      <c r="C840" s="685"/>
      <c r="D840" s="685"/>
      <c r="E840" s="685"/>
      <c r="F840" s="685"/>
      <c r="G840" s="686"/>
      <c r="H840" s="684"/>
      <c r="I840" s="686"/>
      <c r="J840" s="689"/>
      <c r="K840" s="689"/>
      <c r="L840" s="689"/>
    </row>
    <row r="841" spans="1:13" x14ac:dyDescent="0.55000000000000004">
      <c r="A841" s="683"/>
      <c r="B841" s="684"/>
      <c r="C841" s="685"/>
      <c r="D841" s="685"/>
      <c r="E841" s="685"/>
      <c r="F841" s="685"/>
      <c r="G841" s="686"/>
      <c r="H841" s="684"/>
      <c r="I841" s="686"/>
      <c r="J841" s="689"/>
      <c r="K841" s="689"/>
      <c r="L841" s="689"/>
    </row>
    <row r="842" spans="1:13" ht="19" customHeight="1" x14ac:dyDescent="0.55000000000000004">
      <c r="A842" s="683"/>
      <c r="B842" s="684"/>
      <c r="C842" s="685"/>
      <c r="D842" s="685"/>
      <c r="E842" s="685"/>
      <c r="F842" s="685"/>
      <c r="G842" s="686"/>
      <c r="H842" s="684"/>
      <c r="I842" s="686"/>
      <c r="J842" s="689"/>
      <c r="K842" s="689"/>
      <c r="L842" s="689"/>
    </row>
    <row r="843" spans="1:13" ht="19" customHeight="1" x14ac:dyDescent="0.55000000000000004">
      <c r="A843" s="683"/>
      <c r="B843" s="701" t="s">
        <v>552</v>
      </c>
      <c r="C843" s="702"/>
      <c r="D843" s="702"/>
      <c r="E843" s="702"/>
      <c r="F843" s="702"/>
      <c r="G843" s="703"/>
      <c r="H843" s="684"/>
      <c r="I843" s="686"/>
      <c r="J843" s="704" t="s">
        <v>230</v>
      </c>
      <c r="K843" s="704" t="s">
        <v>230</v>
      </c>
      <c r="L843" s="704" t="s">
        <v>230</v>
      </c>
    </row>
    <row r="844" spans="1:13" ht="19" customHeight="1" x14ac:dyDescent="0.55000000000000004">
      <c r="A844" s="683"/>
      <c r="B844" s="697"/>
      <c r="C844" s="698"/>
      <c r="D844" s="698"/>
      <c r="E844" s="698"/>
      <c r="F844" s="698"/>
      <c r="G844" s="699"/>
      <c r="H844" s="684"/>
      <c r="I844" s="686"/>
      <c r="J844" s="700"/>
      <c r="K844" s="700"/>
      <c r="L844" s="700"/>
    </row>
    <row r="845" spans="1:13" ht="19" customHeight="1" x14ac:dyDescent="0.55000000000000004">
      <c r="A845" s="683"/>
      <c r="B845" s="684" t="s">
        <v>553</v>
      </c>
      <c r="C845" s="685"/>
      <c r="D845" s="685"/>
      <c r="E845" s="685"/>
      <c r="F845" s="685"/>
      <c r="G845" s="686"/>
      <c r="H845" s="684"/>
      <c r="I845" s="686"/>
      <c r="J845" s="689" t="s">
        <v>554</v>
      </c>
      <c r="K845" s="689" t="s">
        <v>230</v>
      </c>
      <c r="L845" s="689" t="s">
        <v>230</v>
      </c>
    </row>
    <row r="846" spans="1:13" ht="19" customHeight="1" x14ac:dyDescent="0.55000000000000004">
      <c r="A846" s="683"/>
      <c r="B846" s="684"/>
      <c r="C846" s="685"/>
      <c r="D846" s="685"/>
      <c r="E846" s="685"/>
      <c r="F846" s="685"/>
      <c r="G846" s="686"/>
      <c r="H846" s="684"/>
      <c r="I846" s="686"/>
      <c r="J846" s="689"/>
      <c r="K846" s="689"/>
      <c r="L846" s="689"/>
    </row>
    <row r="847" spans="1:13" ht="19" customHeight="1" x14ac:dyDescent="0.55000000000000004">
      <c r="A847" s="683"/>
      <c r="B847" s="701" t="s">
        <v>555</v>
      </c>
      <c r="C847" s="702"/>
      <c r="D847" s="702"/>
      <c r="E847" s="702"/>
      <c r="F847" s="702"/>
      <c r="G847" s="703"/>
      <c r="H847" s="684"/>
      <c r="I847" s="686"/>
      <c r="J847" s="704" t="s">
        <v>230</v>
      </c>
      <c r="K847" s="704" t="s">
        <v>230</v>
      </c>
      <c r="L847" s="704" t="s">
        <v>230</v>
      </c>
    </row>
    <row r="848" spans="1:13" ht="19" customHeight="1" x14ac:dyDescent="0.55000000000000004">
      <c r="A848" s="683"/>
      <c r="B848" s="697"/>
      <c r="C848" s="698"/>
      <c r="D848" s="698"/>
      <c r="E848" s="698"/>
      <c r="F848" s="698"/>
      <c r="G848" s="699"/>
      <c r="H848" s="684"/>
      <c r="I848" s="686"/>
      <c r="J848" s="700"/>
      <c r="K848" s="700"/>
      <c r="L848" s="700"/>
      <c r="M848" s="849"/>
    </row>
    <row r="849" spans="1:12" ht="19" customHeight="1" x14ac:dyDescent="0.55000000000000004">
      <c r="A849" s="683"/>
      <c r="B849" s="684" t="s">
        <v>556</v>
      </c>
      <c r="C849" s="746"/>
      <c r="D849" s="746"/>
      <c r="E849" s="746"/>
      <c r="F849" s="746"/>
      <c r="G849" s="688"/>
      <c r="H849" s="684"/>
      <c r="I849" s="686"/>
      <c r="J849" s="689" t="s">
        <v>230</v>
      </c>
      <c r="K849" s="689" t="s">
        <v>230</v>
      </c>
      <c r="L849" s="689" t="s">
        <v>230</v>
      </c>
    </row>
    <row r="850" spans="1:12" ht="19" customHeight="1" x14ac:dyDescent="0.55000000000000004">
      <c r="A850" s="683"/>
      <c r="B850" s="687"/>
      <c r="C850" s="746"/>
      <c r="D850" s="746"/>
      <c r="E850" s="746"/>
      <c r="F850" s="746"/>
      <c r="G850" s="688"/>
      <c r="H850" s="691"/>
      <c r="I850" s="693"/>
      <c r="J850" s="689"/>
      <c r="K850" s="689"/>
      <c r="L850" s="689"/>
    </row>
    <row r="851" spans="1:12" ht="18" customHeight="1" x14ac:dyDescent="0.55000000000000004">
      <c r="A851" s="683"/>
      <c r="B851" s="676" t="s">
        <v>557</v>
      </c>
      <c r="C851" s="677"/>
      <c r="D851" s="677"/>
      <c r="E851" s="677"/>
      <c r="F851" s="677"/>
      <c r="G851" s="678"/>
      <c r="H851" s="676" t="s">
        <v>551</v>
      </c>
      <c r="I851" s="678"/>
      <c r="J851" s="681" t="s">
        <v>230</v>
      </c>
      <c r="K851" s="681" t="s">
        <v>230</v>
      </c>
      <c r="L851" s="681" t="s">
        <v>230</v>
      </c>
    </row>
    <row r="852" spans="1:12" ht="18" customHeight="1" x14ac:dyDescent="0.55000000000000004">
      <c r="A852" s="683"/>
      <c r="B852" s="684"/>
      <c r="C852" s="685"/>
      <c r="D852" s="685"/>
      <c r="E852" s="685"/>
      <c r="F852" s="685"/>
      <c r="G852" s="686"/>
      <c r="H852" s="684"/>
      <c r="I852" s="686"/>
      <c r="J852" s="689"/>
      <c r="K852" s="689"/>
      <c r="L852" s="689"/>
    </row>
    <row r="853" spans="1:12" ht="18" customHeight="1" x14ac:dyDescent="0.55000000000000004">
      <c r="A853" s="683"/>
      <c r="B853" s="684"/>
      <c r="C853" s="685"/>
      <c r="D853" s="685"/>
      <c r="E853" s="685"/>
      <c r="F853" s="685"/>
      <c r="G853" s="686"/>
      <c r="H853" s="684"/>
      <c r="I853" s="686"/>
      <c r="J853" s="689"/>
      <c r="K853" s="689"/>
      <c r="L853" s="689"/>
    </row>
    <row r="854" spans="1:12" ht="18" customHeight="1" x14ac:dyDescent="0.55000000000000004">
      <c r="A854" s="683"/>
      <c r="B854" s="684"/>
      <c r="C854" s="685"/>
      <c r="D854" s="685"/>
      <c r="E854" s="685"/>
      <c r="F854" s="685"/>
      <c r="G854" s="686"/>
      <c r="H854" s="684"/>
      <c r="I854" s="686"/>
      <c r="J854" s="689"/>
      <c r="K854" s="689"/>
      <c r="L854" s="689"/>
    </row>
    <row r="855" spans="1:12" ht="18" customHeight="1" x14ac:dyDescent="0.55000000000000004">
      <c r="A855" s="683"/>
      <c r="B855" s="684"/>
      <c r="C855" s="685"/>
      <c r="D855" s="685"/>
      <c r="E855" s="685"/>
      <c r="F855" s="685"/>
      <c r="G855" s="686"/>
      <c r="H855" s="684"/>
      <c r="I855" s="686"/>
      <c r="J855" s="700"/>
      <c r="K855" s="700"/>
      <c r="L855" s="700"/>
    </row>
    <row r="856" spans="1:12" ht="19" customHeight="1" x14ac:dyDescent="0.55000000000000004">
      <c r="A856" s="683"/>
      <c r="B856" s="701" t="s">
        <v>558</v>
      </c>
      <c r="C856" s="702"/>
      <c r="D856" s="702"/>
      <c r="E856" s="702"/>
      <c r="F856" s="702"/>
      <c r="G856" s="703"/>
      <c r="H856" s="684"/>
      <c r="I856" s="686"/>
      <c r="J856" s="689" t="s">
        <v>230</v>
      </c>
      <c r="K856" s="689" t="s">
        <v>230</v>
      </c>
      <c r="L856" s="689" t="s">
        <v>230</v>
      </c>
    </row>
    <row r="857" spans="1:12" ht="19" customHeight="1" x14ac:dyDescent="0.55000000000000004">
      <c r="A857" s="683"/>
      <c r="B857" s="697"/>
      <c r="C857" s="698"/>
      <c r="D857" s="698"/>
      <c r="E857" s="698"/>
      <c r="F857" s="698"/>
      <c r="G857" s="699"/>
      <c r="H857" s="684"/>
      <c r="I857" s="686"/>
      <c r="J857" s="689"/>
      <c r="K857" s="689"/>
      <c r="L857" s="689"/>
    </row>
    <row r="858" spans="1:12" ht="19" customHeight="1" x14ac:dyDescent="0.55000000000000004">
      <c r="A858" s="683"/>
      <c r="B858" s="701" t="s">
        <v>559</v>
      </c>
      <c r="C858" s="745"/>
      <c r="D858" s="745"/>
      <c r="E858" s="745"/>
      <c r="F858" s="745"/>
      <c r="G858" s="733"/>
      <c r="H858" s="684"/>
      <c r="I858" s="686"/>
      <c r="J858" s="704" t="s">
        <v>230</v>
      </c>
      <c r="K858" s="704" t="s">
        <v>230</v>
      </c>
      <c r="L858" s="704" t="s">
        <v>230</v>
      </c>
    </row>
    <row r="859" spans="1:12" ht="19" customHeight="1" x14ac:dyDescent="0.55000000000000004">
      <c r="A859" s="683"/>
      <c r="B859" s="734"/>
      <c r="C859" s="747"/>
      <c r="D859" s="747"/>
      <c r="E859" s="747"/>
      <c r="F859" s="747"/>
      <c r="G859" s="735"/>
      <c r="H859" s="684"/>
      <c r="I859" s="686"/>
      <c r="J859" s="700"/>
      <c r="K859" s="700"/>
      <c r="L859" s="700"/>
    </row>
    <row r="860" spans="1:12" ht="19" customHeight="1" x14ac:dyDescent="0.55000000000000004">
      <c r="A860" s="683"/>
      <c r="B860" s="701" t="s">
        <v>560</v>
      </c>
      <c r="C860" s="745"/>
      <c r="D860" s="745"/>
      <c r="E860" s="745"/>
      <c r="F860" s="745"/>
      <c r="G860" s="733"/>
      <c r="H860" s="684"/>
      <c r="I860" s="686"/>
      <c r="J860" s="689" t="s">
        <v>230</v>
      </c>
      <c r="K860" s="689" t="s">
        <v>230</v>
      </c>
      <c r="L860" s="689" t="s">
        <v>230</v>
      </c>
    </row>
    <row r="861" spans="1:12" ht="19" customHeight="1" x14ac:dyDescent="0.55000000000000004">
      <c r="A861" s="683"/>
      <c r="B861" s="687"/>
      <c r="C861" s="746"/>
      <c r="D861" s="746"/>
      <c r="E861" s="746"/>
      <c r="F861" s="746"/>
      <c r="G861" s="688"/>
      <c r="H861" s="684"/>
      <c r="I861" s="686"/>
      <c r="J861" s="689"/>
      <c r="K861" s="689"/>
      <c r="L861" s="689"/>
    </row>
    <row r="862" spans="1:12" ht="19" customHeight="1" x14ac:dyDescent="0.55000000000000004">
      <c r="A862" s="755"/>
      <c r="B862" s="850" t="s">
        <v>561</v>
      </c>
      <c r="C862" s="851"/>
      <c r="D862" s="851"/>
      <c r="E862" s="851"/>
      <c r="F862" s="851"/>
      <c r="G862" s="852"/>
      <c r="H862" s="684"/>
      <c r="I862" s="686"/>
      <c r="J862" s="704" t="s">
        <v>230</v>
      </c>
      <c r="K862" s="704" t="s">
        <v>230</v>
      </c>
      <c r="L862" s="704" t="s">
        <v>230</v>
      </c>
    </row>
    <row r="863" spans="1:12" ht="19" customHeight="1" x14ac:dyDescent="0.55000000000000004">
      <c r="A863" s="755"/>
      <c r="B863" s="853"/>
      <c r="C863" s="854"/>
      <c r="D863" s="854"/>
      <c r="E863" s="854"/>
      <c r="F863" s="854"/>
      <c r="G863" s="855"/>
      <c r="H863" s="684"/>
      <c r="I863" s="686"/>
      <c r="J863" s="700"/>
      <c r="K863" s="700"/>
      <c r="L863" s="700"/>
    </row>
    <row r="864" spans="1:12" ht="19" customHeight="1" x14ac:dyDescent="0.55000000000000004">
      <c r="A864" s="755"/>
      <c r="B864" s="701" t="s">
        <v>562</v>
      </c>
      <c r="C864" s="745"/>
      <c r="D864" s="745"/>
      <c r="E864" s="745"/>
      <c r="F864" s="745"/>
      <c r="G864" s="733"/>
      <c r="H864" s="684"/>
      <c r="I864" s="686"/>
      <c r="J864" s="689" t="s">
        <v>230</v>
      </c>
      <c r="K864" s="689" t="s">
        <v>230</v>
      </c>
      <c r="L864" s="689" t="s">
        <v>230</v>
      </c>
    </row>
    <row r="865" spans="1:12" ht="19" customHeight="1" x14ac:dyDescent="0.55000000000000004">
      <c r="A865" s="755"/>
      <c r="B865" s="734"/>
      <c r="C865" s="747"/>
      <c r="D865" s="747"/>
      <c r="E865" s="747"/>
      <c r="F865" s="747"/>
      <c r="G865" s="735"/>
      <c r="H865" s="684"/>
      <c r="I865" s="686"/>
      <c r="J865" s="689"/>
      <c r="K865" s="689"/>
      <c r="L865" s="689"/>
    </row>
    <row r="866" spans="1:12" ht="19" customHeight="1" x14ac:dyDescent="0.55000000000000004">
      <c r="A866" s="755"/>
      <c r="B866" s="701" t="s">
        <v>563</v>
      </c>
      <c r="C866" s="702"/>
      <c r="D866" s="702"/>
      <c r="E866" s="702"/>
      <c r="F866" s="702"/>
      <c r="G866" s="703"/>
      <c r="H866" s="684"/>
      <c r="I866" s="686"/>
      <c r="J866" s="704" t="s">
        <v>230</v>
      </c>
      <c r="K866" s="704" t="s">
        <v>230</v>
      </c>
      <c r="L866" s="704" t="s">
        <v>230</v>
      </c>
    </row>
    <row r="867" spans="1:12" ht="19" customHeight="1" x14ac:dyDescent="0.55000000000000004">
      <c r="A867" s="756"/>
      <c r="B867" s="691"/>
      <c r="C867" s="692"/>
      <c r="D867" s="692"/>
      <c r="E867" s="692"/>
      <c r="F867" s="692"/>
      <c r="G867" s="693"/>
      <c r="H867" s="691"/>
      <c r="I867" s="693"/>
      <c r="J867" s="696"/>
      <c r="K867" s="696"/>
      <c r="L867" s="696"/>
    </row>
    <row r="868" spans="1:12" ht="15" customHeight="1" x14ac:dyDescent="0.55000000000000004">
      <c r="A868" s="675" t="s">
        <v>489</v>
      </c>
      <c r="B868" s="676" t="s">
        <v>564</v>
      </c>
      <c r="C868" s="677"/>
      <c r="D868" s="677"/>
      <c r="E868" s="677"/>
      <c r="F868" s="677"/>
      <c r="G868" s="678"/>
      <c r="H868" s="773" t="s">
        <v>565</v>
      </c>
      <c r="I868" s="775"/>
      <c r="J868" s="783" t="s">
        <v>230</v>
      </c>
      <c r="K868" s="783" t="s">
        <v>230</v>
      </c>
      <c r="L868" s="783" t="s">
        <v>230</v>
      </c>
    </row>
    <row r="869" spans="1:12" ht="15" customHeight="1" x14ac:dyDescent="0.55000000000000004">
      <c r="A869" s="769"/>
      <c r="B869" s="684"/>
      <c r="C869" s="685"/>
      <c r="D869" s="685"/>
      <c r="E869" s="685"/>
      <c r="F869" s="685"/>
      <c r="G869" s="686"/>
      <c r="H869" s="712"/>
      <c r="I869" s="714"/>
      <c r="J869" s="715"/>
      <c r="K869" s="715"/>
      <c r="L869" s="715"/>
    </row>
    <row r="870" spans="1:12" ht="18" customHeight="1" x14ac:dyDescent="0.55000000000000004">
      <c r="A870" s="769"/>
      <c r="B870" s="684" t="s">
        <v>566</v>
      </c>
      <c r="C870" s="685"/>
      <c r="D870" s="685"/>
      <c r="E870" s="685"/>
      <c r="F870" s="685"/>
      <c r="G870" s="686"/>
      <c r="H870" s="856"/>
      <c r="I870" s="857"/>
      <c r="J870" s="715"/>
      <c r="K870" s="715"/>
      <c r="L870" s="715"/>
    </row>
    <row r="871" spans="1:12" ht="20" customHeight="1" x14ac:dyDescent="0.55000000000000004">
      <c r="A871" s="769"/>
      <c r="B871" s="697" t="s">
        <v>567</v>
      </c>
      <c r="C871" s="698"/>
      <c r="D871" s="698"/>
      <c r="E871" s="698"/>
      <c r="F871" s="698"/>
      <c r="G871" s="699"/>
      <c r="H871" s="856"/>
      <c r="I871" s="857"/>
      <c r="J871" s="715"/>
      <c r="K871" s="715"/>
      <c r="L871" s="715"/>
    </row>
    <row r="872" spans="1:12" ht="18" customHeight="1" x14ac:dyDescent="0.55000000000000004">
      <c r="A872" s="769"/>
      <c r="B872" s="843"/>
      <c r="C872" s="844"/>
      <c r="D872" s="844"/>
      <c r="E872" s="844"/>
      <c r="F872" s="844"/>
      <c r="G872" s="845"/>
      <c r="H872" s="856"/>
      <c r="I872" s="857"/>
      <c r="J872" s="715"/>
      <c r="K872" s="715"/>
      <c r="L872" s="715"/>
    </row>
    <row r="873" spans="1:12" ht="11.5" customHeight="1" x14ac:dyDescent="0.55000000000000004">
      <c r="A873" s="769"/>
      <c r="B873" s="701"/>
      <c r="C873" s="702"/>
      <c r="D873" s="702"/>
      <c r="E873" s="702"/>
      <c r="F873" s="702"/>
      <c r="G873" s="703"/>
      <c r="H873" s="856"/>
      <c r="I873" s="857"/>
      <c r="J873" s="715"/>
      <c r="K873" s="715"/>
      <c r="L873" s="715"/>
    </row>
    <row r="874" spans="1:12" ht="18" customHeight="1" x14ac:dyDescent="0.55000000000000004">
      <c r="A874" s="769"/>
      <c r="B874" s="684" t="s">
        <v>568</v>
      </c>
      <c r="C874" s="685"/>
      <c r="D874" s="685"/>
      <c r="E874" s="685"/>
      <c r="F874" s="685"/>
      <c r="G874" s="686"/>
      <c r="H874" s="856"/>
      <c r="I874" s="857"/>
      <c r="J874" s="715"/>
      <c r="K874" s="715"/>
      <c r="L874" s="715"/>
    </row>
    <row r="875" spans="1:12" ht="27" customHeight="1" x14ac:dyDescent="0.55000000000000004">
      <c r="A875" s="769"/>
      <c r="B875" s="684"/>
      <c r="C875" s="685"/>
      <c r="D875" s="685"/>
      <c r="E875" s="685"/>
      <c r="F875" s="685"/>
      <c r="G875" s="686"/>
      <c r="H875" s="856"/>
      <c r="I875" s="857"/>
      <c r="J875" s="715"/>
      <c r="K875" s="715"/>
      <c r="L875" s="715"/>
    </row>
    <row r="876" spans="1:12" ht="18" customHeight="1" x14ac:dyDescent="0.55000000000000004">
      <c r="A876" s="769"/>
      <c r="B876" s="684" t="s">
        <v>569</v>
      </c>
      <c r="C876" s="685"/>
      <c r="D876" s="685"/>
      <c r="E876" s="685"/>
      <c r="F876" s="685"/>
      <c r="G876" s="686"/>
      <c r="H876" s="856"/>
      <c r="I876" s="857"/>
      <c r="J876" s="715"/>
      <c r="K876" s="715"/>
      <c r="L876" s="715"/>
    </row>
    <row r="877" spans="1:12" ht="18" customHeight="1" x14ac:dyDescent="0.55000000000000004">
      <c r="A877" s="769"/>
      <c r="B877" s="684"/>
      <c r="C877" s="685"/>
      <c r="D877" s="685"/>
      <c r="E877" s="685"/>
      <c r="F877" s="685"/>
      <c r="G877" s="686"/>
      <c r="H877" s="856"/>
      <c r="I877" s="857"/>
      <c r="J877" s="715"/>
      <c r="K877" s="715"/>
      <c r="L877" s="715"/>
    </row>
    <row r="878" spans="1:12" ht="6" customHeight="1" x14ac:dyDescent="0.55000000000000004">
      <c r="A878" s="769"/>
      <c r="B878" s="684"/>
      <c r="C878" s="685"/>
      <c r="D878" s="685"/>
      <c r="E878" s="685"/>
      <c r="F878" s="685"/>
      <c r="G878" s="686"/>
      <c r="H878" s="856"/>
      <c r="I878" s="857"/>
      <c r="J878" s="715"/>
      <c r="K878" s="715"/>
      <c r="L878" s="715"/>
    </row>
    <row r="879" spans="1:12" ht="18" customHeight="1" x14ac:dyDescent="0.55000000000000004">
      <c r="A879" s="769"/>
      <c r="B879" s="684" t="s">
        <v>570</v>
      </c>
      <c r="C879" s="685"/>
      <c r="D879" s="685"/>
      <c r="E879" s="685"/>
      <c r="F879" s="685"/>
      <c r="G879" s="686"/>
      <c r="H879" s="712"/>
      <c r="I879" s="714"/>
      <c r="J879" s="715"/>
      <c r="K879" s="715"/>
      <c r="L879" s="715"/>
    </row>
    <row r="880" spans="1:12" ht="18" customHeight="1" x14ac:dyDescent="0.55000000000000004">
      <c r="A880" s="769"/>
      <c r="B880" s="684"/>
      <c r="C880" s="685"/>
      <c r="D880" s="685"/>
      <c r="E880" s="685"/>
      <c r="F880" s="685"/>
      <c r="G880" s="686"/>
      <c r="H880" s="712"/>
      <c r="I880" s="714"/>
      <c r="J880" s="715"/>
      <c r="K880" s="715"/>
      <c r="L880" s="715"/>
    </row>
    <row r="881" spans="1:12" ht="18" customHeight="1" x14ac:dyDescent="0.55000000000000004">
      <c r="A881" s="769"/>
      <c r="B881" s="684"/>
      <c r="C881" s="685"/>
      <c r="D881" s="685"/>
      <c r="E881" s="685"/>
      <c r="F881" s="685"/>
      <c r="G881" s="686"/>
      <c r="H881" s="856"/>
      <c r="I881" s="857"/>
      <c r="J881" s="715"/>
      <c r="K881" s="715"/>
      <c r="L881" s="715"/>
    </row>
    <row r="882" spans="1:12" ht="18" customHeight="1" x14ac:dyDescent="0.55000000000000004">
      <c r="A882" s="769"/>
      <c r="B882" s="684" t="s">
        <v>571</v>
      </c>
      <c r="C882" s="685"/>
      <c r="D882" s="685"/>
      <c r="E882" s="685"/>
      <c r="F882" s="685"/>
      <c r="G882" s="686"/>
      <c r="H882" s="856"/>
      <c r="I882" s="857"/>
      <c r="J882" s="715"/>
      <c r="K882" s="715"/>
      <c r="L882" s="715"/>
    </row>
    <row r="883" spans="1:12" ht="35" customHeight="1" x14ac:dyDescent="0.55000000000000004">
      <c r="A883" s="769"/>
      <c r="B883" s="684"/>
      <c r="C883" s="685"/>
      <c r="D883" s="685"/>
      <c r="E883" s="685"/>
      <c r="F883" s="685"/>
      <c r="G883" s="686"/>
      <c r="H883" s="856"/>
      <c r="I883" s="857"/>
      <c r="J883" s="715"/>
      <c r="K883" s="715"/>
      <c r="L883" s="715"/>
    </row>
    <row r="884" spans="1:12" ht="14" customHeight="1" x14ac:dyDescent="0.55000000000000004">
      <c r="A884" s="769"/>
      <c r="B884" s="684" t="s">
        <v>572</v>
      </c>
      <c r="C884" s="685"/>
      <c r="D884" s="685"/>
      <c r="E884" s="685"/>
      <c r="F884" s="685"/>
      <c r="G884" s="686"/>
      <c r="H884" s="856"/>
      <c r="I884" s="857"/>
      <c r="J884" s="715"/>
      <c r="K884" s="715"/>
      <c r="L884" s="715"/>
    </row>
    <row r="885" spans="1:12" ht="14" customHeight="1" x14ac:dyDescent="0.55000000000000004">
      <c r="A885" s="769"/>
      <c r="B885" s="684"/>
      <c r="C885" s="685"/>
      <c r="D885" s="685"/>
      <c r="E885" s="685"/>
      <c r="F885" s="685"/>
      <c r="G885" s="686"/>
      <c r="H885" s="856"/>
      <c r="I885" s="857"/>
      <c r="J885" s="715"/>
      <c r="K885" s="715"/>
      <c r="L885" s="715"/>
    </row>
    <row r="886" spans="1:12" ht="18" customHeight="1" x14ac:dyDescent="0.55000000000000004">
      <c r="A886" s="769"/>
      <c r="B886" s="684" t="s">
        <v>573</v>
      </c>
      <c r="C886" s="685"/>
      <c r="D886" s="685"/>
      <c r="E886" s="685"/>
      <c r="F886" s="685"/>
      <c r="G886" s="686"/>
      <c r="H886" s="856"/>
      <c r="I886" s="857"/>
      <c r="J886" s="715"/>
      <c r="K886" s="715"/>
      <c r="L886" s="715"/>
    </row>
    <row r="887" spans="1:12" ht="18" customHeight="1" x14ac:dyDescent="0.55000000000000004">
      <c r="A887" s="769"/>
      <c r="B887" s="684"/>
      <c r="C887" s="685"/>
      <c r="D887" s="685"/>
      <c r="E887" s="685"/>
      <c r="F887" s="685"/>
      <c r="G887" s="686"/>
      <c r="H887" s="856"/>
      <c r="I887" s="857"/>
      <c r="J887" s="715"/>
      <c r="K887" s="715"/>
      <c r="L887" s="715"/>
    </row>
    <row r="888" spans="1:12" ht="14" customHeight="1" x14ac:dyDescent="0.55000000000000004">
      <c r="A888" s="769"/>
      <c r="B888" s="684" t="s">
        <v>574</v>
      </c>
      <c r="C888" s="685"/>
      <c r="D888" s="685"/>
      <c r="E888" s="685"/>
      <c r="F888" s="685"/>
      <c r="G888" s="686"/>
      <c r="H888" s="856"/>
      <c r="I888" s="857"/>
      <c r="J888" s="715"/>
      <c r="K888" s="715"/>
      <c r="L888" s="715"/>
    </row>
    <row r="889" spans="1:12" ht="14" customHeight="1" x14ac:dyDescent="0.55000000000000004">
      <c r="A889" s="769"/>
      <c r="B889" s="684"/>
      <c r="C889" s="685"/>
      <c r="D889" s="685"/>
      <c r="E889" s="685"/>
      <c r="F889" s="685"/>
      <c r="G889" s="686"/>
      <c r="H889" s="856"/>
      <c r="I889" s="857"/>
      <c r="J889" s="715"/>
      <c r="K889" s="715"/>
      <c r="L889" s="715"/>
    </row>
    <row r="890" spans="1:12" ht="18" customHeight="1" x14ac:dyDescent="0.55000000000000004">
      <c r="A890" s="769"/>
      <c r="B890" s="684" t="s">
        <v>575</v>
      </c>
      <c r="C890" s="685"/>
      <c r="D890" s="685"/>
      <c r="E890" s="685"/>
      <c r="F890" s="685"/>
      <c r="G890" s="686"/>
      <c r="H890" s="856"/>
      <c r="I890" s="857"/>
      <c r="J890" s="715"/>
      <c r="K890" s="715"/>
      <c r="L890" s="715"/>
    </row>
    <row r="891" spans="1:12" ht="26" customHeight="1" x14ac:dyDescent="0.55000000000000004">
      <c r="A891" s="769"/>
      <c r="B891" s="684" t="s">
        <v>576</v>
      </c>
      <c r="C891" s="685"/>
      <c r="D891" s="685"/>
      <c r="E891" s="685"/>
      <c r="F891" s="685"/>
      <c r="G891" s="686"/>
      <c r="H891" s="856"/>
      <c r="I891" s="857"/>
      <c r="J891" s="715"/>
      <c r="K891" s="715"/>
      <c r="L891" s="715"/>
    </row>
    <row r="892" spans="1:12" ht="26" customHeight="1" x14ac:dyDescent="0.55000000000000004">
      <c r="A892" s="769"/>
      <c r="B892" s="684"/>
      <c r="C892" s="685"/>
      <c r="D892" s="685"/>
      <c r="E892" s="685"/>
      <c r="F892" s="685"/>
      <c r="G892" s="686"/>
      <c r="H892" s="856"/>
      <c r="I892" s="857"/>
      <c r="J892" s="715"/>
      <c r="K892" s="715"/>
      <c r="L892" s="715"/>
    </row>
    <row r="893" spans="1:12" ht="26" customHeight="1" x14ac:dyDescent="0.55000000000000004">
      <c r="A893" s="769"/>
      <c r="B893" s="684"/>
      <c r="C893" s="685"/>
      <c r="D893" s="685"/>
      <c r="E893" s="685"/>
      <c r="F893" s="685"/>
      <c r="G893" s="686"/>
      <c r="H893" s="856"/>
      <c r="I893" s="857"/>
      <c r="J893" s="715"/>
      <c r="K893" s="715"/>
      <c r="L893" s="715"/>
    </row>
    <row r="894" spans="1:12" ht="26" customHeight="1" x14ac:dyDescent="0.55000000000000004">
      <c r="A894" s="769"/>
      <c r="B894" s="684"/>
      <c r="C894" s="685"/>
      <c r="D894" s="685"/>
      <c r="E894" s="685"/>
      <c r="F894" s="685"/>
      <c r="G894" s="686"/>
      <c r="H894" s="856"/>
      <c r="I894" s="857"/>
      <c r="J894" s="715"/>
      <c r="K894" s="715"/>
      <c r="L894" s="715"/>
    </row>
    <row r="895" spans="1:12" ht="26" customHeight="1" x14ac:dyDescent="0.55000000000000004">
      <c r="A895" s="769"/>
      <c r="B895" s="684"/>
      <c r="C895" s="685"/>
      <c r="D895" s="685"/>
      <c r="E895" s="685"/>
      <c r="F895" s="685"/>
      <c r="G895" s="686"/>
      <c r="H895" s="856"/>
      <c r="I895" s="857"/>
      <c r="J895" s="715"/>
      <c r="K895" s="715"/>
      <c r="L895" s="715"/>
    </row>
    <row r="896" spans="1:12" ht="26" customHeight="1" x14ac:dyDescent="0.55000000000000004">
      <c r="A896" s="858"/>
      <c r="B896" s="691"/>
      <c r="C896" s="692"/>
      <c r="D896" s="692"/>
      <c r="E896" s="692"/>
      <c r="F896" s="692"/>
      <c r="G896" s="693"/>
      <c r="H896" s="859"/>
      <c r="I896" s="860"/>
      <c r="J896" s="719"/>
      <c r="K896" s="719"/>
      <c r="L896" s="719"/>
    </row>
    <row r="897" spans="1:12" ht="18" customHeight="1" x14ac:dyDescent="0.55000000000000004">
      <c r="A897" s="861"/>
      <c r="B897" s="684" t="s">
        <v>577</v>
      </c>
      <c r="C897" s="685"/>
      <c r="D897" s="685"/>
      <c r="E897" s="685"/>
      <c r="F897" s="685"/>
      <c r="G897" s="686"/>
      <c r="H897" s="773" t="s">
        <v>578</v>
      </c>
      <c r="I897" s="775"/>
      <c r="J897" s="715"/>
      <c r="K897" s="715"/>
      <c r="L897" s="715"/>
    </row>
    <row r="898" spans="1:12" ht="18" customHeight="1" x14ac:dyDescent="0.55000000000000004">
      <c r="A898" s="861"/>
      <c r="B898" s="684"/>
      <c r="C898" s="685"/>
      <c r="D898" s="685"/>
      <c r="E898" s="685"/>
      <c r="F898" s="685"/>
      <c r="G898" s="686"/>
      <c r="H898" s="712"/>
      <c r="I898" s="714"/>
      <c r="J898" s="715"/>
      <c r="K898" s="715"/>
      <c r="L898" s="715"/>
    </row>
    <row r="899" spans="1:12" ht="18" customHeight="1" x14ac:dyDescent="0.55000000000000004">
      <c r="A899" s="683" t="s">
        <v>474</v>
      </c>
      <c r="B899" s="684" t="s">
        <v>579</v>
      </c>
      <c r="C899" s="685"/>
      <c r="D899" s="685"/>
      <c r="E899" s="685"/>
      <c r="F899" s="685"/>
      <c r="G899" s="686"/>
      <c r="H899" s="856"/>
      <c r="I899" s="857"/>
      <c r="J899" s="715"/>
      <c r="K899" s="715"/>
      <c r="L899" s="715"/>
    </row>
    <row r="900" spans="1:12" ht="18" customHeight="1" x14ac:dyDescent="0.55000000000000004">
      <c r="A900" s="862"/>
      <c r="B900" s="684"/>
      <c r="C900" s="685"/>
      <c r="D900" s="685"/>
      <c r="E900" s="685"/>
      <c r="F900" s="685"/>
      <c r="G900" s="686"/>
      <c r="H900" s="856"/>
      <c r="I900" s="857"/>
      <c r="J900" s="715"/>
      <c r="K900" s="715"/>
      <c r="L900" s="715"/>
    </row>
    <row r="901" spans="1:12" ht="18" customHeight="1" x14ac:dyDescent="0.55000000000000004">
      <c r="A901" s="862"/>
      <c r="B901" s="684" t="s">
        <v>580</v>
      </c>
      <c r="C901" s="685"/>
      <c r="D901" s="685"/>
      <c r="E901" s="685"/>
      <c r="F901" s="685"/>
      <c r="G901" s="686"/>
      <c r="H901" s="856"/>
      <c r="I901" s="857"/>
      <c r="J901" s="863"/>
      <c r="K901" s="715"/>
      <c r="L901" s="864"/>
    </row>
    <row r="902" spans="1:12" ht="18" customHeight="1" x14ac:dyDescent="0.55000000000000004">
      <c r="A902" s="862"/>
      <c r="B902" s="684"/>
      <c r="C902" s="685"/>
      <c r="D902" s="685"/>
      <c r="E902" s="685"/>
      <c r="F902" s="685"/>
      <c r="G902" s="686"/>
      <c r="H902" s="856"/>
      <c r="I902" s="857"/>
      <c r="J902" s="863"/>
      <c r="K902" s="715"/>
      <c r="L902" s="864"/>
    </row>
    <row r="903" spans="1:12" ht="18" customHeight="1" x14ac:dyDescent="0.55000000000000004">
      <c r="A903" s="862"/>
      <c r="B903" s="684"/>
      <c r="C903" s="685"/>
      <c r="D903" s="685"/>
      <c r="E903" s="685"/>
      <c r="F903" s="685"/>
      <c r="G903" s="686"/>
      <c r="H903" s="856"/>
      <c r="I903" s="857"/>
      <c r="J903" s="863"/>
      <c r="K903" s="715"/>
      <c r="L903" s="864"/>
    </row>
    <row r="904" spans="1:12" ht="18" customHeight="1" x14ac:dyDescent="0.55000000000000004">
      <c r="A904" s="862"/>
      <c r="B904" s="676" t="s">
        <v>581</v>
      </c>
      <c r="C904" s="677"/>
      <c r="D904" s="677"/>
      <c r="E904" s="677"/>
      <c r="F904" s="677"/>
      <c r="G904" s="678"/>
      <c r="H904" s="676" t="s">
        <v>582</v>
      </c>
      <c r="I904" s="865"/>
      <c r="J904" s="681" t="s">
        <v>230</v>
      </c>
      <c r="K904" s="681" t="s">
        <v>230</v>
      </c>
      <c r="L904" s="681" t="s">
        <v>230</v>
      </c>
    </row>
    <row r="905" spans="1:12" ht="18" customHeight="1" x14ac:dyDescent="0.55000000000000004">
      <c r="A905" s="862"/>
      <c r="B905" s="684" t="s">
        <v>566</v>
      </c>
      <c r="C905" s="685"/>
      <c r="D905" s="685"/>
      <c r="E905" s="685"/>
      <c r="F905" s="685"/>
      <c r="G905" s="686"/>
      <c r="H905" s="751"/>
      <c r="I905" s="752"/>
      <c r="J905" s="769"/>
      <c r="K905" s="769"/>
      <c r="L905" s="769"/>
    </row>
    <row r="906" spans="1:12" ht="20" customHeight="1" x14ac:dyDescent="0.55000000000000004">
      <c r="A906" s="862"/>
      <c r="B906" s="684" t="s">
        <v>583</v>
      </c>
      <c r="C906" s="685"/>
      <c r="D906" s="685"/>
      <c r="E906" s="685"/>
      <c r="F906" s="685"/>
      <c r="G906" s="686"/>
      <c r="H906" s="856"/>
      <c r="I906" s="857"/>
      <c r="J906" s="769"/>
      <c r="K906" s="769"/>
      <c r="L906" s="769"/>
    </row>
    <row r="907" spans="1:12" ht="18" customHeight="1" x14ac:dyDescent="0.55000000000000004">
      <c r="A907" s="862"/>
      <c r="B907" s="684" t="s">
        <v>584</v>
      </c>
      <c r="C907" s="685"/>
      <c r="D907" s="685"/>
      <c r="E907" s="685"/>
      <c r="F907" s="685"/>
      <c r="G907" s="686"/>
      <c r="H907" s="856"/>
      <c r="I907" s="857"/>
      <c r="J907" s="769"/>
      <c r="K907" s="769"/>
      <c r="L907" s="769"/>
    </row>
    <row r="908" spans="1:12" ht="18" customHeight="1" x14ac:dyDescent="0.55000000000000004">
      <c r="A908" s="862"/>
      <c r="B908" s="684" t="s">
        <v>585</v>
      </c>
      <c r="C908" s="685"/>
      <c r="D908" s="685"/>
      <c r="E908" s="685"/>
      <c r="F908" s="685"/>
      <c r="G908" s="686"/>
      <c r="H908" s="856"/>
      <c r="I908" s="857"/>
      <c r="J908" s="769"/>
      <c r="K908" s="769"/>
      <c r="L908" s="769"/>
    </row>
    <row r="909" spans="1:12" ht="18" customHeight="1" x14ac:dyDescent="0.55000000000000004">
      <c r="A909" s="862"/>
      <c r="B909" s="684" t="s">
        <v>586</v>
      </c>
      <c r="C909" s="685"/>
      <c r="D909" s="685"/>
      <c r="E909" s="685"/>
      <c r="F909" s="685"/>
      <c r="G909" s="686"/>
      <c r="H909" s="859"/>
      <c r="I909" s="860"/>
      <c r="J909" s="858"/>
      <c r="K909" s="858"/>
      <c r="L909" s="858"/>
    </row>
    <row r="910" spans="1:12" ht="18" customHeight="1" x14ac:dyDescent="0.55000000000000004">
      <c r="A910" s="862"/>
      <c r="B910" s="676" t="s">
        <v>587</v>
      </c>
      <c r="C910" s="677"/>
      <c r="D910" s="677"/>
      <c r="E910" s="677"/>
      <c r="F910" s="677"/>
      <c r="G910" s="678"/>
      <c r="H910" s="676" t="s">
        <v>582</v>
      </c>
      <c r="I910" s="865"/>
      <c r="J910" s="681" t="s">
        <v>230</v>
      </c>
      <c r="K910" s="681" t="s">
        <v>230</v>
      </c>
      <c r="L910" s="681" t="s">
        <v>230</v>
      </c>
    </row>
    <row r="911" spans="1:12" ht="18" customHeight="1" x14ac:dyDescent="0.55000000000000004">
      <c r="A911" s="862"/>
      <c r="B911" s="684" t="s">
        <v>588</v>
      </c>
      <c r="C911" s="685"/>
      <c r="D911" s="685"/>
      <c r="E911" s="685"/>
      <c r="F911" s="685"/>
      <c r="G911" s="686"/>
      <c r="H911" s="751"/>
      <c r="I911" s="752"/>
      <c r="J911" s="858"/>
      <c r="K911" s="858"/>
      <c r="L911" s="858"/>
    </row>
    <row r="912" spans="1:12" ht="18" customHeight="1" x14ac:dyDescent="0.55000000000000004">
      <c r="A912" s="862"/>
      <c r="B912" s="676" t="s">
        <v>589</v>
      </c>
      <c r="C912" s="677"/>
      <c r="D912" s="677"/>
      <c r="E912" s="677"/>
      <c r="F912" s="677"/>
      <c r="G912" s="678"/>
      <c r="H912" s="676" t="s">
        <v>582</v>
      </c>
      <c r="I912" s="865"/>
      <c r="J912" s="681" t="s">
        <v>230</v>
      </c>
      <c r="K912" s="681" t="s">
        <v>230</v>
      </c>
      <c r="L912" s="681" t="s">
        <v>230</v>
      </c>
    </row>
    <row r="913" spans="1:12" ht="18" customHeight="1" x14ac:dyDescent="0.55000000000000004">
      <c r="A913" s="862"/>
      <c r="B913" s="684" t="s">
        <v>590</v>
      </c>
      <c r="C913" s="685"/>
      <c r="D913" s="685"/>
      <c r="E913" s="685"/>
      <c r="F913" s="685"/>
      <c r="G913" s="686"/>
      <c r="H913" s="751"/>
      <c r="I913" s="752"/>
      <c r="J913" s="769"/>
      <c r="K913" s="769"/>
      <c r="L913" s="769"/>
    </row>
    <row r="914" spans="1:12" ht="18" customHeight="1" x14ac:dyDescent="0.55000000000000004">
      <c r="A914" s="862"/>
      <c r="B914" s="684" t="s">
        <v>591</v>
      </c>
      <c r="C914" s="685"/>
      <c r="D914" s="685"/>
      <c r="E914" s="685"/>
      <c r="F914" s="685"/>
      <c r="G914" s="686"/>
      <c r="H914" s="866"/>
      <c r="I914" s="867"/>
      <c r="J914" s="769"/>
      <c r="K914" s="769"/>
      <c r="L914" s="769"/>
    </row>
    <row r="915" spans="1:12" ht="18" customHeight="1" x14ac:dyDescent="0.55000000000000004">
      <c r="A915" s="862"/>
      <c r="B915" s="691" t="s">
        <v>592</v>
      </c>
      <c r="C915" s="692"/>
      <c r="D915" s="692"/>
      <c r="E915" s="692"/>
      <c r="F915" s="692"/>
      <c r="G915" s="693"/>
      <c r="H915" s="868"/>
      <c r="I915" s="869"/>
      <c r="J915" s="858"/>
      <c r="K915" s="858"/>
      <c r="L915" s="858"/>
    </row>
    <row r="916" spans="1:12" ht="18" customHeight="1" x14ac:dyDescent="0.55000000000000004">
      <c r="A916" s="862"/>
      <c r="B916" s="676" t="s">
        <v>593</v>
      </c>
      <c r="C916" s="677"/>
      <c r="D916" s="677"/>
      <c r="E916" s="677"/>
      <c r="F916" s="677"/>
      <c r="G916" s="678"/>
      <c r="H916" s="676" t="s">
        <v>582</v>
      </c>
      <c r="I916" s="865"/>
      <c r="J916" s="681" t="s">
        <v>230</v>
      </c>
      <c r="K916" s="681" t="s">
        <v>230</v>
      </c>
      <c r="L916" s="681" t="s">
        <v>230</v>
      </c>
    </row>
    <row r="917" spans="1:12" ht="18" customHeight="1" x14ac:dyDescent="0.55000000000000004">
      <c r="A917" s="862"/>
      <c r="B917" s="684" t="s">
        <v>594</v>
      </c>
      <c r="C917" s="685"/>
      <c r="D917" s="685"/>
      <c r="E917" s="685"/>
      <c r="F917" s="685"/>
      <c r="G917" s="686"/>
      <c r="H917" s="751"/>
      <c r="I917" s="752"/>
      <c r="J917" s="769"/>
      <c r="K917" s="769"/>
      <c r="L917" s="769"/>
    </row>
    <row r="918" spans="1:12" ht="12" customHeight="1" x14ac:dyDescent="0.55000000000000004">
      <c r="A918" s="862"/>
      <c r="B918" s="691"/>
      <c r="C918" s="692"/>
      <c r="D918" s="692"/>
      <c r="E918" s="692"/>
      <c r="F918" s="692"/>
      <c r="G918" s="693"/>
      <c r="H918" s="868"/>
      <c r="I918" s="869"/>
      <c r="J918" s="858"/>
      <c r="K918" s="858"/>
      <c r="L918" s="858"/>
    </row>
    <row r="919" spans="1:12" ht="18" customHeight="1" x14ac:dyDescent="0.55000000000000004">
      <c r="A919" s="862"/>
      <c r="B919" s="676" t="s">
        <v>595</v>
      </c>
      <c r="C919" s="677"/>
      <c r="D919" s="677"/>
      <c r="E919" s="677"/>
      <c r="F919" s="677"/>
      <c r="G919" s="678"/>
      <c r="H919" s="676" t="s">
        <v>582</v>
      </c>
      <c r="I919" s="865"/>
      <c r="J919" s="681" t="s">
        <v>230</v>
      </c>
      <c r="K919" s="681" t="s">
        <v>230</v>
      </c>
      <c r="L919" s="681" t="s">
        <v>230</v>
      </c>
    </row>
    <row r="920" spans="1:12" ht="18" customHeight="1" x14ac:dyDescent="0.55000000000000004">
      <c r="A920" s="862"/>
      <c r="B920" s="684" t="s">
        <v>596</v>
      </c>
      <c r="C920" s="685"/>
      <c r="D920" s="685"/>
      <c r="E920" s="685"/>
      <c r="F920" s="685"/>
      <c r="G920" s="686"/>
      <c r="H920" s="751"/>
      <c r="I920" s="752"/>
      <c r="J920" s="769"/>
      <c r="K920" s="769"/>
      <c r="L920" s="769"/>
    </row>
    <row r="921" spans="1:12" ht="18" customHeight="1" x14ac:dyDescent="0.55000000000000004">
      <c r="A921" s="870"/>
      <c r="B921" s="691"/>
      <c r="C921" s="692"/>
      <c r="D921" s="692"/>
      <c r="E921" s="692"/>
      <c r="F921" s="692"/>
      <c r="G921" s="693"/>
      <c r="H921" s="859"/>
      <c r="I921" s="860"/>
      <c r="J921" s="858"/>
      <c r="K921" s="858"/>
      <c r="L921" s="858"/>
    </row>
    <row r="922" spans="1:12" ht="18" customHeight="1" x14ac:dyDescent="0.55000000000000004"/>
  </sheetData>
  <mergeCells count="911">
    <mergeCell ref="B919:G919"/>
    <mergeCell ref="H919:I920"/>
    <mergeCell ref="J919:J921"/>
    <mergeCell ref="K919:K921"/>
    <mergeCell ref="L919:L921"/>
    <mergeCell ref="B920:G921"/>
    <mergeCell ref="B916:G916"/>
    <mergeCell ref="H916:I917"/>
    <mergeCell ref="J916:J918"/>
    <mergeCell ref="K916:K918"/>
    <mergeCell ref="L916:L918"/>
    <mergeCell ref="B917:G918"/>
    <mergeCell ref="J910:J911"/>
    <mergeCell ref="K910:K911"/>
    <mergeCell ref="L910:L911"/>
    <mergeCell ref="B911:G911"/>
    <mergeCell ref="B912:G912"/>
    <mergeCell ref="H912:I913"/>
    <mergeCell ref="J912:J915"/>
    <mergeCell ref="K912:K915"/>
    <mergeCell ref="L912:L915"/>
    <mergeCell ref="B913:G913"/>
    <mergeCell ref="J904:J909"/>
    <mergeCell ref="K904:K909"/>
    <mergeCell ref="L904:L909"/>
    <mergeCell ref="B905:G905"/>
    <mergeCell ref="B906:G906"/>
    <mergeCell ref="B907:G907"/>
    <mergeCell ref="B908:G908"/>
    <mergeCell ref="B909:G909"/>
    <mergeCell ref="H897:I898"/>
    <mergeCell ref="A899:A921"/>
    <mergeCell ref="B899:G900"/>
    <mergeCell ref="B901:G903"/>
    <mergeCell ref="B904:G904"/>
    <mergeCell ref="H904:I905"/>
    <mergeCell ref="B910:G910"/>
    <mergeCell ref="H910:I911"/>
    <mergeCell ref="B914:G914"/>
    <mergeCell ref="B915:G915"/>
    <mergeCell ref="B884:G885"/>
    <mergeCell ref="B886:G887"/>
    <mergeCell ref="B888:G889"/>
    <mergeCell ref="B890:G890"/>
    <mergeCell ref="B891:G896"/>
    <mergeCell ref="B897:G898"/>
    <mergeCell ref="A868:A896"/>
    <mergeCell ref="B868:G869"/>
    <mergeCell ref="H868:I869"/>
    <mergeCell ref="B870:G870"/>
    <mergeCell ref="B871:G873"/>
    <mergeCell ref="B874:G875"/>
    <mergeCell ref="B876:G878"/>
    <mergeCell ref="B879:G881"/>
    <mergeCell ref="H879:I880"/>
    <mergeCell ref="B882:G883"/>
    <mergeCell ref="B864:G865"/>
    <mergeCell ref="J864:J865"/>
    <mergeCell ref="K864:K865"/>
    <mergeCell ref="L864:L865"/>
    <mergeCell ref="B866:G867"/>
    <mergeCell ref="J866:J867"/>
    <mergeCell ref="K866:K867"/>
    <mergeCell ref="L866:L867"/>
    <mergeCell ref="B860:G861"/>
    <mergeCell ref="J860:J861"/>
    <mergeCell ref="K860:K861"/>
    <mergeCell ref="L860:L861"/>
    <mergeCell ref="B862:G863"/>
    <mergeCell ref="J862:J863"/>
    <mergeCell ref="K862:K863"/>
    <mergeCell ref="L862:L863"/>
    <mergeCell ref="J856:J857"/>
    <mergeCell ref="K856:K857"/>
    <mergeCell ref="L856:L857"/>
    <mergeCell ref="B858:G859"/>
    <mergeCell ref="J858:J859"/>
    <mergeCell ref="K858:K859"/>
    <mergeCell ref="L858:L859"/>
    <mergeCell ref="B849:G850"/>
    <mergeCell ref="J849:J850"/>
    <mergeCell ref="K849:K850"/>
    <mergeCell ref="L849:L850"/>
    <mergeCell ref="B851:G855"/>
    <mergeCell ref="H851:I867"/>
    <mergeCell ref="J851:J855"/>
    <mergeCell ref="K851:K855"/>
    <mergeCell ref="L851:L855"/>
    <mergeCell ref="B856:G857"/>
    <mergeCell ref="B845:G846"/>
    <mergeCell ref="J845:J846"/>
    <mergeCell ref="K845:K846"/>
    <mergeCell ref="L845:L846"/>
    <mergeCell ref="B847:G848"/>
    <mergeCell ref="J847:J848"/>
    <mergeCell ref="K847:K848"/>
    <mergeCell ref="L847:L848"/>
    <mergeCell ref="A838:A867"/>
    <mergeCell ref="B838:G842"/>
    <mergeCell ref="H838:I850"/>
    <mergeCell ref="J838:J842"/>
    <mergeCell ref="K838:K842"/>
    <mergeCell ref="L838:L842"/>
    <mergeCell ref="B843:G844"/>
    <mergeCell ref="J843:J844"/>
    <mergeCell ref="K843:K844"/>
    <mergeCell ref="L843:L844"/>
    <mergeCell ref="B829:G832"/>
    <mergeCell ref="J829:J832"/>
    <mergeCell ref="K829:K832"/>
    <mergeCell ref="L829:L832"/>
    <mergeCell ref="B833:G837"/>
    <mergeCell ref="J833:J837"/>
    <mergeCell ref="K833:K837"/>
    <mergeCell ref="L833:L837"/>
    <mergeCell ref="B818:G824"/>
    <mergeCell ref="H818:I824"/>
    <mergeCell ref="J818:J824"/>
    <mergeCell ref="K818:K824"/>
    <mergeCell ref="L818:L824"/>
    <mergeCell ref="B825:G828"/>
    <mergeCell ref="H825:I837"/>
    <mergeCell ref="J825:J828"/>
    <mergeCell ref="K825:K828"/>
    <mergeCell ref="L825:L828"/>
    <mergeCell ref="L809:L813"/>
    <mergeCell ref="B814:G817"/>
    <mergeCell ref="H814:I817"/>
    <mergeCell ref="J814:J817"/>
    <mergeCell ref="K814:K817"/>
    <mergeCell ref="L814:L817"/>
    <mergeCell ref="A805:A837"/>
    <mergeCell ref="B805:G808"/>
    <mergeCell ref="H805:I808"/>
    <mergeCell ref="J805:J808"/>
    <mergeCell ref="K805:K808"/>
    <mergeCell ref="L805:L808"/>
    <mergeCell ref="B809:G813"/>
    <mergeCell ref="H809:I813"/>
    <mergeCell ref="J809:J813"/>
    <mergeCell ref="K809:K813"/>
    <mergeCell ref="L783:L792"/>
    <mergeCell ref="B793:G798"/>
    <mergeCell ref="J793:J798"/>
    <mergeCell ref="K793:K798"/>
    <mergeCell ref="L793:L798"/>
    <mergeCell ref="B799:G804"/>
    <mergeCell ref="H799:I804"/>
    <mergeCell ref="J799:J804"/>
    <mergeCell ref="K799:K804"/>
    <mergeCell ref="L799:L804"/>
    <mergeCell ref="A772:A804"/>
    <mergeCell ref="B772:G782"/>
    <mergeCell ref="H772:I798"/>
    <mergeCell ref="B783:G792"/>
    <mergeCell ref="J783:J792"/>
    <mergeCell ref="K783:K792"/>
    <mergeCell ref="L743:L755"/>
    <mergeCell ref="B756:G771"/>
    <mergeCell ref="H756:I771"/>
    <mergeCell ref="J756:J771"/>
    <mergeCell ref="K756:K771"/>
    <mergeCell ref="L756:L771"/>
    <mergeCell ref="A736:A771"/>
    <mergeCell ref="B736:G742"/>
    <mergeCell ref="H736:I742"/>
    <mergeCell ref="J736:J742"/>
    <mergeCell ref="K736:K742"/>
    <mergeCell ref="L736:L742"/>
    <mergeCell ref="B743:G755"/>
    <mergeCell ref="H743:I755"/>
    <mergeCell ref="J743:J755"/>
    <mergeCell ref="K743:K755"/>
    <mergeCell ref="B719:G721"/>
    <mergeCell ref="H719:I721"/>
    <mergeCell ref="J719:J721"/>
    <mergeCell ref="K719:K721"/>
    <mergeCell ref="L719:L721"/>
    <mergeCell ref="B722:G735"/>
    <mergeCell ref="H722:I735"/>
    <mergeCell ref="J722:J735"/>
    <mergeCell ref="K722:K735"/>
    <mergeCell ref="L722:L735"/>
    <mergeCell ref="J702:J708"/>
    <mergeCell ref="K702:K708"/>
    <mergeCell ref="L702:L708"/>
    <mergeCell ref="B709:G718"/>
    <mergeCell ref="H709:I718"/>
    <mergeCell ref="J709:J718"/>
    <mergeCell ref="K709:K718"/>
    <mergeCell ref="L709:L718"/>
    <mergeCell ref="B694:G698"/>
    <mergeCell ref="H694:I698"/>
    <mergeCell ref="J694:J698"/>
    <mergeCell ref="K694:K698"/>
    <mergeCell ref="L694:L698"/>
    <mergeCell ref="A699:A735"/>
    <mergeCell ref="B699:G701"/>
    <mergeCell ref="H699:I701"/>
    <mergeCell ref="B702:G708"/>
    <mergeCell ref="H702:I708"/>
    <mergeCell ref="B677:G680"/>
    <mergeCell ref="H677:I680"/>
    <mergeCell ref="J677:J680"/>
    <mergeCell ref="K677:K680"/>
    <mergeCell ref="L677:L680"/>
    <mergeCell ref="B681:G693"/>
    <mergeCell ref="H681:I693"/>
    <mergeCell ref="J681:J693"/>
    <mergeCell ref="K681:K693"/>
    <mergeCell ref="L681:L693"/>
    <mergeCell ref="B667:G672"/>
    <mergeCell ref="H667:I672"/>
    <mergeCell ref="J667:J672"/>
    <mergeCell ref="K667:K672"/>
    <mergeCell ref="L667:L672"/>
    <mergeCell ref="B673:G676"/>
    <mergeCell ref="H673:I676"/>
    <mergeCell ref="J673:J676"/>
    <mergeCell ref="K673:K676"/>
    <mergeCell ref="L673:L676"/>
    <mergeCell ref="B657:G661"/>
    <mergeCell ref="J657:J661"/>
    <mergeCell ref="K657:K661"/>
    <mergeCell ref="L657:L661"/>
    <mergeCell ref="A662:A698"/>
    <mergeCell ref="B662:G666"/>
    <mergeCell ref="H662:I666"/>
    <mergeCell ref="J662:J666"/>
    <mergeCell ref="K662:K666"/>
    <mergeCell ref="L662:L666"/>
    <mergeCell ref="K643:K649"/>
    <mergeCell ref="L643:L649"/>
    <mergeCell ref="B650:G656"/>
    <mergeCell ref="J650:J656"/>
    <mergeCell ref="K650:K656"/>
    <mergeCell ref="L650:L656"/>
    <mergeCell ref="A628:A661"/>
    <mergeCell ref="B628:G630"/>
    <mergeCell ref="H628:I642"/>
    <mergeCell ref="J628:J642"/>
    <mergeCell ref="K628:K642"/>
    <mergeCell ref="L628:L642"/>
    <mergeCell ref="B631:G642"/>
    <mergeCell ref="B643:G649"/>
    <mergeCell ref="H643:I661"/>
    <mergeCell ref="J643:J649"/>
    <mergeCell ref="K615:K618"/>
    <mergeCell ref="L615:L618"/>
    <mergeCell ref="B619:G627"/>
    <mergeCell ref="J619:J627"/>
    <mergeCell ref="K619:K627"/>
    <mergeCell ref="L619:L627"/>
    <mergeCell ref="L601:L604"/>
    <mergeCell ref="B605:G611"/>
    <mergeCell ref="H605:I611"/>
    <mergeCell ref="B612:G614"/>
    <mergeCell ref="H612:I618"/>
    <mergeCell ref="J612:J614"/>
    <mergeCell ref="K612:K614"/>
    <mergeCell ref="L612:L614"/>
    <mergeCell ref="B615:G618"/>
    <mergeCell ref="J615:J618"/>
    <mergeCell ref="A597:A627"/>
    <mergeCell ref="B597:G600"/>
    <mergeCell ref="H597:I600"/>
    <mergeCell ref="J597:J600"/>
    <mergeCell ref="K597:K600"/>
    <mergeCell ref="L597:L600"/>
    <mergeCell ref="B601:G604"/>
    <mergeCell ref="H601:I604"/>
    <mergeCell ref="J601:J604"/>
    <mergeCell ref="K601:K604"/>
    <mergeCell ref="B583:G588"/>
    <mergeCell ref="H583:I588"/>
    <mergeCell ref="J583:J588"/>
    <mergeCell ref="K583:K588"/>
    <mergeCell ref="L583:L588"/>
    <mergeCell ref="B589:G596"/>
    <mergeCell ref="H589:I596"/>
    <mergeCell ref="J589:J596"/>
    <mergeCell ref="K589:K596"/>
    <mergeCell ref="L589:L596"/>
    <mergeCell ref="B572:G577"/>
    <mergeCell ref="H572:I577"/>
    <mergeCell ref="J572:J577"/>
    <mergeCell ref="K572:K577"/>
    <mergeCell ref="L572:L577"/>
    <mergeCell ref="B578:G582"/>
    <mergeCell ref="H578:I582"/>
    <mergeCell ref="J578:J582"/>
    <mergeCell ref="K578:K582"/>
    <mergeCell ref="L578:L582"/>
    <mergeCell ref="K567:K569"/>
    <mergeCell ref="L567:L569"/>
    <mergeCell ref="B570:G571"/>
    <mergeCell ref="H570:I571"/>
    <mergeCell ref="J570:J571"/>
    <mergeCell ref="K570:K571"/>
    <mergeCell ref="L570:L571"/>
    <mergeCell ref="L558:L561"/>
    <mergeCell ref="A562:A596"/>
    <mergeCell ref="B562:G566"/>
    <mergeCell ref="H562:I566"/>
    <mergeCell ref="J562:J566"/>
    <mergeCell ref="K562:K566"/>
    <mergeCell ref="L562:L566"/>
    <mergeCell ref="B567:G569"/>
    <mergeCell ref="H567:I569"/>
    <mergeCell ref="J567:J569"/>
    <mergeCell ref="A553:A561"/>
    <mergeCell ref="B553:G557"/>
    <mergeCell ref="H553:I557"/>
    <mergeCell ref="J553:J557"/>
    <mergeCell ref="K553:K557"/>
    <mergeCell ref="L553:L557"/>
    <mergeCell ref="B558:G561"/>
    <mergeCell ref="H558:I561"/>
    <mergeCell ref="J558:J561"/>
    <mergeCell ref="K558:K561"/>
    <mergeCell ref="H540:I542"/>
    <mergeCell ref="J540:J542"/>
    <mergeCell ref="K540:K542"/>
    <mergeCell ref="L540:L542"/>
    <mergeCell ref="B543:G552"/>
    <mergeCell ref="H543:I552"/>
    <mergeCell ref="J543:J552"/>
    <mergeCell ref="K543:K552"/>
    <mergeCell ref="L543:L552"/>
    <mergeCell ref="B532:G534"/>
    <mergeCell ref="H532:I534"/>
    <mergeCell ref="L532:L534"/>
    <mergeCell ref="A535:A552"/>
    <mergeCell ref="B535:G539"/>
    <mergeCell ref="H535:I539"/>
    <mergeCell ref="J535:J539"/>
    <mergeCell ref="K535:K539"/>
    <mergeCell ref="L535:L539"/>
    <mergeCell ref="B540:G542"/>
    <mergeCell ref="B528:G529"/>
    <mergeCell ref="H528:I529"/>
    <mergeCell ref="L528:L529"/>
    <mergeCell ref="B530:G531"/>
    <mergeCell ref="H530:I531"/>
    <mergeCell ref="L530:L531"/>
    <mergeCell ref="B521:G523"/>
    <mergeCell ref="H521:I523"/>
    <mergeCell ref="L521:L523"/>
    <mergeCell ref="B524:G527"/>
    <mergeCell ref="H524:I527"/>
    <mergeCell ref="L524:L527"/>
    <mergeCell ref="B514:G516"/>
    <mergeCell ref="H514:I516"/>
    <mergeCell ref="J514:J516"/>
    <mergeCell ref="K514:K516"/>
    <mergeCell ref="L514:L516"/>
    <mergeCell ref="B517:G520"/>
    <mergeCell ref="H517:I520"/>
    <mergeCell ref="J517:J520"/>
    <mergeCell ref="K517:K520"/>
    <mergeCell ref="L517:L520"/>
    <mergeCell ref="B507:G510"/>
    <mergeCell ref="H507:I510"/>
    <mergeCell ref="J507:J510"/>
    <mergeCell ref="K507:K510"/>
    <mergeCell ref="L507:L510"/>
    <mergeCell ref="B511:G513"/>
    <mergeCell ref="H511:I513"/>
    <mergeCell ref="J511:J513"/>
    <mergeCell ref="K511:K513"/>
    <mergeCell ref="L511:L513"/>
    <mergeCell ref="L498:L501"/>
    <mergeCell ref="B502:G506"/>
    <mergeCell ref="H502:I506"/>
    <mergeCell ref="J502:J506"/>
    <mergeCell ref="K502:K506"/>
    <mergeCell ref="L502:L506"/>
    <mergeCell ref="B495:G497"/>
    <mergeCell ref="H495:I497"/>
    <mergeCell ref="J495:J497"/>
    <mergeCell ref="K495:K497"/>
    <mergeCell ref="L495:L497"/>
    <mergeCell ref="A498:A534"/>
    <mergeCell ref="B498:G501"/>
    <mergeCell ref="H498:I501"/>
    <mergeCell ref="J498:J501"/>
    <mergeCell ref="K498:K501"/>
    <mergeCell ref="B485:G492"/>
    <mergeCell ref="H485:I492"/>
    <mergeCell ref="J485:J492"/>
    <mergeCell ref="K485:K492"/>
    <mergeCell ref="L485:L492"/>
    <mergeCell ref="B493:G494"/>
    <mergeCell ref="H493:I494"/>
    <mergeCell ref="J493:J494"/>
    <mergeCell ref="K493:K494"/>
    <mergeCell ref="L493:L494"/>
    <mergeCell ref="B478:G481"/>
    <mergeCell ref="H478:I481"/>
    <mergeCell ref="J478:J481"/>
    <mergeCell ref="K478:K481"/>
    <mergeCell ref="L478:L481"/>
    <mergeCell ref="B482:G484"/>
    <mergeCell ref="H482:I484"/>
    <mergeCell ref="J482:J484"/>
    <mergeCell ref="K482:K484"/>
    <mergeCell ref="L482:L484"/>
    <mergeCell ref="B472:G475"/>
    <mergeCell ref="H472:I475"/>
    <mergeCell ref="J472:J475"/>
    <mergeCell ref="K472:K475"/>
    <mergeCell ref="L472:L475"/>
    <mergeCell ref="B476:G477"/>
    <mergeCell ref="H476:I477"/>
    <mergeCell ref="J476:J477"/>
    <mergeCell ref="K476:K477"/>
    <mergeCell ref="L476:L477"/>
    <mergeCell ref="L466:L467"/>
    <mergeCell ref="B468:G471"/>
    <mergeCell ref="H468:I471"/>
    <mergeCell ref="J468:J471"/>
    <mergeCell ref="K468:K471"/>
    <mergeCell ref="L468:L471"/>
    <mergeCell ref="A460:A497"/>
    <mergeCell ref="B460:G465"/>
    <mergeCell ref="H460:I465"/>
    <mergeCell ref="J460:J465"/>
    <mergeCell ref="K460:K465"/>
    <mergeCell ref="L460:L465"/>
    <mergeCell ref="B466:G467"/>
    <mergeCell ref="H466:I467"/>
    <mergeCell ref="J466:J467"/>
    <mergeCell ref="K466:K467"/>
    <mergeCell ref="B452:G455"/>
    <mergeCell ref="H452:I455"/>
    <mergeCell ref="J452:J455"/>
    <mergeCell ref="K452:K455"/>
    <mergeCell ref="L452:L455"/>
    <mergeCell ref="B456:G459"/>
    <mergeCell ref="H456:I459"/>
    <mergeCell ref="J456:J459"/>
    <mergeCell ref="K456:K459"/>
    <mergeCell ref="L456:L459"/>
    <mergeCell ref="B445:G447"/>
    <mergeCell ref="H445:I447"/>
    <mergeCell ref="J445:J447"/>
    <mergeCell ref="K445:K447"/>
    <mergeCell ref="L445:L447"/>
    <mergeCell ref="B448:G451"/>
    <mergeCell ref="H448:I451"/>
    <mergeCell ref="J448:J451"/>
    <mergeCell ref="K448:K451"/>
    <mergeCell ref="L448:L451"/>
    <mergeCell ref="L438:L441"/>
    <mergeCell ref="B442:G444"/>
    <mergeCell ref="H442:I444"/>
    <mergeCell ref="J442:J444"/>
    <mergeCell ref="K442:K444"/>
    <mergeCell ref="L442:L444"/>
    <mergeCell ref="A432:A459"/>
    <mergeCell ref="B432:G437"/>
    <mergeCell ref="H432:I437"/>
    <mergeCell ref="J432:J437"/>
    <mergeCell ref="K432:K437"/>
    <mergeCell ref="L432:L437"/>
    <mergeCell ref="B438:G441"/>
    <mergeCell ref="H438:I441"/>
    <mergeCell ref="J438:J441"/>
    <mergeCell ref="K438:K441"/>
    <mergeCell ref="B426:G427"/>
    <mergeCell ref="H426:I427"/>
    <mergeCell ref="J426:J427"/>
    <mergeCell ref="K426:K427"/>
    <mergeCell ref="L426:L427"/>
    <mergeCell ref="B428:G431"/>
    <mergeCell ref="H428:I431"/>
    <mergeCell ref="J428:J431"/>
    <mergeCell ref="K428:K431"/>
    <mergeCell ref="L428:L431"/>
    <mergeCell ref="B418:G420"/>
    <mergeCell ref="H418:I420"/>
    <mergeCell ref="J418:J420"/>
    <mergeCell ref="K418:K420"/>
    <mergeCell ref="L418:L420"/>
    <mergeCell ref="B421:G425"/>
    <mergeCell ref="H421:I425"/>
    <mergeCell ref="J421:J425"/>
    <mergeCell ref="K421:K425"/>
    <mergeCell ref="L421:L425"/>
    <mergeCell ref="B411:G414"/>
    <mergeCell ref="H411:I414"/>
    <mergeCell ref="J411:J414"/>
    <mergeCell ref="K411:K414"/>
    <mergeCell ref="L411:L414"/>
    <mergeCell ref="B415:G417"/>
    <mergeCell ref="H415:I417"/>
    <mergeCell ref="J415:J417"/>
    <mergeCell ref="K415:K417"/>
    <mergeCell ref="L415:L417"/>
    <mergeCell ref="L402:L406"/>
    <mergeCell ref="B407:G410"/>
    <mergeCell ref="H407:I410"/>
    <mergeCell ref="J407:J410"/>
    <mergeCell ref="K407:K410"/>
    <mergeCell ref="L407:L410"/>
    <mergeCell ref="A396:A431"/>
    <mergeCell ref="B396:G401"/>
    <mergeCell ref="H396:I401"/>
    <mergeCell ref="J396:J401"/>
    <mergeCell ref="K396:K401"/>
    <mergeCell ref="L396:L401"/>
    <mergeCell ref="B402:G406"/>
    <mergeCell ref="H402:I406"/>
    <mergeCell ref="J402:J406"/>
    <mergeCell ref="K402:K406"/>
    <mergeCell ref="B388:G391"/>
    <mergeCell ref="H388:I391"/>
    <mergeCell ref="J388:J391"/>
    <mergeCell ref="K388:K391"/>
    <mergeCell ref="L388:L391"/>
    <mergeCell ref="B392:G395"/>
    <mergeCell ref="H392:I395"/>
    <mergeCell ref="J392:J395"/>
    <mergeCell ref="K392:K395"/>
    <mergeCell ref="L392:L395"/>
    <mergeCell ref="B382:G384"/>
    <mergeCell ref="H382:I384"/>
    <mergeCell ref="J382:J384"/>
    <mergeCell ref="K382:K384"/>
    <mergeCell ref="L382:L384"/>
    <mergeCell ref="B385:G387"/>
    <mergeCell ref="H385:I387"/>
    <mergeCell ref="J385:J387"/>
    <mergeCell ref="K385:K387"/>
    <mergeCell ref="L385:L387"/>
    <mergeCell ref="L375:L377"/>
    <mergeCell ref="B378:G381"/>
    <mergeCell ref="H378:I381"/>
    <mergeCell ref="J378:J381"/>
    <mergeCell ref="K378:K381"/>
    <mergeCell ref="L378:L381"/>
    <mergeCell ref="B373:G373"/>
    <mergeCell ref="H373:I373"/>
    <mergeCell ref="B375:G377"/>
    <mergeCell ref="H375:I377"/>
    <mergeCell ref="J375:J377"/>
    <mergeCell ref="K375:K377"/>
    <mergeCell ref="L365:L368"/>
    <mergeCell ref="B369:G372"/>
    <mergeCell ref="H369:I372"/>
    <mergeCell ref="J369:J372"/>
    <mergeCell ref="K369:K372"/>
    <mergeCell ref="L369:L372"/>
    <mergeCell ref="B360:G364"/>
    <mergeCell ref="H360:I364"/>
    <mergeCell ref="J360:J364"/>
    <mergeCell ref="K360:K364"/>
    <mergeCell ref="L360:L364"/>
    <mergeCell ref="A365:A395"/>
    <mergeCell ref="B365:G368"/>
    <mergeCell ref="H365:I368"/>
    <mergeCell ref="J365:J368"/>
    <mergeCell ref="K365:K368"/>
    <mergeCell ref="B354:G356"/>
    <mergeCell ref="H354:I356"/>
    <mergeCell ref="J354:J356"/>
    <mergeCell ref="K354:K356"/>
    <mergeCell ref="L354:L356"/>
    <mergeCell ref="B357:G359"/>
    <mergeCell ref="H357:I359"/>
    <mergeCell ref="J357:J359"/>
    <mergeCell ref="K357:K359"/>
    <mergeCell ref="L357:L359"/>
    <mergeCell ref="B347:G350"/>
    <mergeCell ref="H347:I350"/>
    <mergeCell ref="J347:J350"/>
    <mergeCell ref="K347:K350"/>
    <mergeCell ref="L347:L350"/>
    <mergeCell ref="B351:G353"/>
    <mergeCell ref="H351:I353"/>
    <mergeCell ref="J351:J353"/>
    <mergeCell ref="K351:K353"/>
    <mergeCell ref="L351:L353"/>
    <mergeCell ref="B341:G343"/>
    <mergeCell ref="H341:I343"/>
    <mergeCell ref="J341:J343"/>
    <mergeCell ref="K341:K343"/>
    <mergeCell ref="L341:L343"/>
    <mergeCell ref="B344:G346"/>
    <mergeCell ref="H344:I346"/>
    <mergeCell ref="J344:J346"/>
    <mergeCell ref="K344:K346"/>
    <mergeCell ref="L344:L346"/>
    <mergeCell ref="B334:G335"/>
    <mergeCell ref="H334:I335"/>
    <mergeCell ref="J334:J335"/>
    <mergeCell ref="K334:K335"/>
    <mergeCell ref="L334:L335"/>
    <mergeCell ref="B336:G340"/>
    <mergeCell ref="H336:I340"/>
    <mergeCell ref="J336:J340"/>
    <mergeCell ref="K336:K340"/>
    <mergeCell ref="L336:L340"/>
    <mergeCell ref="L327:L330"/>
    <mergeCell ref="B331:G333"/>
    <mergeCell ref="H331:I333"/>
    <mergeCell ref="J331:J333"/>
    <mergeCell ref="K331:K333"/>
    <mergeCell ref="L331:L333"/>
    <mergeCell ref="B321:G326"/>
    <mergeCell ref="H321:I326"/>
    <mergeCell ref="J321:J326"/>
    <mergeCell ref="K321:K326"/>
    <mergeCell ref="L321:L326"/>
    <mergeCell ref="A327:A364"/>
    <mergeCell ref="B327:G330"/>
    <mergeCell ref="H327:I330"/>
    <mergeCell ref="J327:J330"/>
    <mergeCell ref="K327:K330"/>
    <mergeCell ref="B315:G317"/>
    <mergeCell ref="H315:I317"/>
    <mergeCell ref="J315:J317"/>
    <mergeCell ref="K315:K317"/>
    <mergeCell ref="L315:L317"/>
    <mergeCell ref="B318:G320"/>
    <mergeCell ref="H318:I320"/>
    <mergeCell ref="J318:J320"/>
    <mergeCell ref="K318:K320"/>
    <mergeCell ref="L318:L320"/>
    <mergeCell ref="B303:G305"/>
    <mergeCell ref="H303:I305"/>
    <mergeCell ref="J303:J305"/>
    <mergeCell ref="K303:K305"/>
    <mergeCell ref="L303:L305"/>
    <mergeCell ref="B306:G314"/>
    <mergeCell ref="H306:I314"/>
    <mergeCell ref="J306:J314"/>
    <mergeCell ref="K306:K314"/>
    <mergeCell ref="L306:L314"/>
    <mergeCell ref="B296:G298"/>
    <mergeCell ref="H296:I298"/>
    <mergeCell ref="J296:J298"/>
    <mergeCell ref="K296:K298"/>
    <mergeCell ref="L296:L298"/>
    <mergeCell ref="B299:G302"/>
    <mergeCell ref="H299:I302"/>
    <mergeCell ref="J299:J302"/>
    <mergeCell ref="K299:K302"/>
    <mergeCell ref="L299:L302"/>
    <mergeCell ref="L288:L291"/>
    <mergeCell ref="B292:G295"/>
    <mergeCell ref="H292:I295"/>
    <mergeCell ref="J292:J295"/>
    <mergeCell ref="K292:K295"/>
    <mergeCell ref="L292:L295"/>
    <mergeCell ref="B284:G287"/>
    <mergeCell ref="H284:I287"/>
    <mergeCell ref="J284:J287"/>
    <mergeCell ref="K284:K287"/>
    <mergeCell ref="L284:L287"/>
    <mergeCell ref="A288:A326"/>
    <mergeCell ref="B288:G291"/>
    <mergeCell ref="H288:I291"/>
    <mergeCell ref="J288:J291"/>
    <mergeCell ref="K288:K291"/>
    <mergeCell ref="B272:G276"/>
    <mergeCell ref="H272:I276"/>
    <mergeCell ref="J272:J276"/>
    <mergeCell ref="K272:K276"/>
    <mergeCell ref="L272:L276"/>
    <mergeCell ref="B277:G283"/>
    <mergeCell ref="H277:I283"/>
    <mergeCell ref="J277:J283"/>
    <mergeCell ref="K277:K283"/>
    <mergeCell ref="L277:L283"/>
    <mergeCell ref="B263:G267"/>
    <mergeCell ref="H263:I267"/>
    <mergeCell ref="J263:J267"/>
    <mergeCell ref="K263:K267"/>
    <mergeCell ref="L263:L267"/>
    <mergeCell ref="B268:G271"/>
    <mergeCell ref="H268:I271"/>
    <mergeCell ref="J268:J271"/>
    <mergeCell ref="K268:K271"/>
    <mergeCell ref="L268:L271"/>
    <mergeCell ref="L253:L257"/>
    <mergeCell ref="B258:G262"/>
    <mergeCell ref="H258:I262"/>
    <mergeCell ref="J258:J262"/>
    <mergeCell ref="K258:K262"/>
    <mergeCell ref="L258:L262"/>
    <mergeCell ref="B249:G252"/>
    <mergeCell ref="H249:I252"/>
    <mergeCell ref="J249:J252"/>
    <mergeCell ref="K249:K252"/>
    <mergeCell ref="L249:L252"/>
    <mergeCell ref="A253:A287"/>
    <mergeCell ref="B253:G257"/>
    <mergeCell ref="H253:I257"/>
    <mergeCell ref="J253:J257"/>
    <mergeCell ref="K253:K257"/>
    <mergeCell ref="B238:G243"/>
    <mergeCell ref="H238:I243"/>
    <mergeCell ref="J238:J243"/>
    <mergeCell ref="K238:K243"/>
    <mergeCell ref="L238:L243"/>
    <mergeCell ref="B244:G248"/>
    <mergeCell ref="H244:I248"/>
    <mergeCell ref="J244:J248"/>
    <mergeCell ref="K244:K248"/>
    <mergeCell ref="L244:L248"/>
    <mergeCell ref="B233:G234"/>
    <mergeCell ref="H233:I234"/>
    <mergeCell ref="J233:J234"/>
    <mergeCell ref="K233:K234"/>
    <mergeCell ref="L233:L234"/>
    <mergeCell ref="B235:G237"/>
    <mergeCell ref="H235:I237"/>
    <mergeCell ref="J235:J237"/>
    <mergeCell ref="K235:K237"/>
    <mergeCell ref="L235:L237"/>
    <mergeCell ref="L219:L223"/>
    <mergeCell ref="B224:G226"/>
    <mergeCell ref="H224:I226"/>
    <mergeCell ref="B227:G228"/>
    <mergeCell ref="H227:I228"/>
    <mergeCell ref="B229:G232"/>
    <mergeCell ref="H229:I232"/>
    <mergeCell ref="J229:J232"/>
    <mergeCell ref="K229:K232"/>
    <mergeCell ref="L229:L232"/>
    <mergeCell ref="B214:G218"/>
    <mergeCell ref="H214:I218"/>
    <mergeCell ref="J214:J218"/>
    <mergeCell ref="K214:K218"/>
    <mergeCell ref="L214:L218"/>
    <mergeCell ref="A219:A252"/>
    <mergeCell ref="B219:G223"/>
    <mergeCell ref="H219:I223"/>
    <mergeCell ref="J219:J223"/>
    <mergeCell ref="K219:K223"/>
    <mergeCell ref="B205:G208"/>
    <mergeCell ref="H205:I208"/>
    <mergeCell ref="J205:J208"/>
    <mergeCell ref="K205:K208"/>
    <mergeCell ref="L205:L208"/>
    <mergeCell ref="B209:G213"/>
    <mergeCell ref="H209:I213"/>
    <mergeCell ref="J209:J213"/>
    <mergeCell ref="K209:K213"/>
    <mergeCell ref="L209:L213"/>
    <mergeCell ref="B199:G201"/>
    <mergeCell ref="H199:I201"/>
    <mergeCell ref="J199:J201"/>
    <mergeCell ref="K199:K201"/>
    <mergeCell ref="L199:L201"/>
    <mergeCell ref="B202:G204"/>
    <mergeCell ref="H202:I204"/>
    <mergeCell ref="J202:J204"/>
    <mergeCell ref="K202:K204"/>
    <mergeCell ref="L202:L204"/>
    <mergeCell ref="L184:L186"/>
    <mergeCell ref="B187:G198"/>
    <mergeCell ref="H187:I198"/>
    <mergeCell ref="J187:J198"/>
    <mergeCell ref="K187:K198"/>
    <mergeCell ref="L187:L198"/>
    <mergeCell ref="A180:A218"/>
    <mergeCell ref="B180:G183"/>
    <mergeCell ref="H180:I183"/>
    <mergeCell ref="J180:J183"/>
    <mergeCell ref="K180:K183"/>
    <mergeCell ref="L180:L183"/>
    <mergeCell ref="B184:G186"/>
    <mergeCell ref="H184:I186"/>
    <mergeCell ref="J184:J186"/>
    <mergeCell ref="K184:K186"/>
    <mergeCell ref="B172:G174"/>
    <mergeCell ref="H172:I174"/>
    <mergeCell ref="J172:J174"/>
    <mergeCell ref="K172:K174"/>
    <mergeCell ref="L172:L174"/>
    <mergeCell ref="B175:G179"/>
    <mergeCell ref="H175:I179"/>
    <mergeCell ref="J175:J179"/>
    <mergeCell ref="K175:K179"/>
    <mergeCell ref="L175:L179"/>
    <mergeCell ref="B164:G168"/>
    <mergeCell ref="H164:I168"/>
    <mergeCell ref="J164:J168"/>
    <mergeCell ref="K164:K168"/>
    <mergeCell ref="L164:L168"/>
    <mergeCell ref="B169:G171"/>
    <mergeCell ref="H169:I171"/>
    <mergeCell ref="J169:J171"/>
    <mergeCell ref="K169:K171"/>
    <mergeCell ref="L169:L171"/>
    <mergeCell ref="B156:G158"/>
    <mergeCell ref="H156:I158"/>
    <mergeCell ref="J156:J158"/>
    <mergeCell ref="K156:K158"/>
    <mergeCell ref="L156:L158"/>
    <mergeCell ref="B159:G163"/>
    <mergeCell ref="H159:I163"/>
    <mergeCell ref="J159:J163"/>
    <mergeCell ref="K159:K163"/>
    <mergeCell ref="L159:L163"/>
    <mergeCell ref="L145:L149"/>
    <mergeCell ref="B150:G155"/>
    <mergeCell ref="H150:I155"/>
    <mergeCell ref="J150:J155"/>
    <mergeCell ref="K150:K155"/>
    <mergeCell ref="L150:L155"/>
    <mergeCell ref="B141:G144"/>
    <mergeCell ref="H141:I144"/>
    <mergeCell ref="J141:J144"/>
    <mergeCell ref="K141:K144"/>
    <mergeCell ref="L141:L144"/>
    <mergeCell ref="A145:A179"/>
    <mergeCell ref="B145:G149"/>
    <mergeCell ref="H145:I149"/>
    <mergeCell ref="J145:J149"/>
    <mergeCell ref="K145:K149"/>
    <mergeCell ref="B132:G134"/>
    <mergeCell ref="H132:I134"/>
    <mergeCell ref="J132:J134"/>
    <mergeCell ref="K132:K134"/>
    <mergeCell ref="L132:L134"/>
    <mergeCell ref="B135:G140"/>
    <mergeCell ref="H135:I140"/>
    <mergeCell ref="J135:J140"/>
    <mergeCell ref="K135:K140"/>
    <mergeCell ref="L135:L140"/>
    <mergeCell ref="B125:G127"/>
    <mergeCell ref="H125:I127"/>
    <mergeCell ref="J125:J127"/>
    <mergeCell ref="K125:K127"/>
    <mergeCell ref="L125:L127"/>
    <mergeCell ref="B128:G131"/>
    <mergeCell ref="H128:I131"/>
    <mergeCell ref="J128:J131"/>
    <mergeCell ref="K128:K131"/>
    <mergeCell ref="L128:L131"/>
    <mergeCell ref="L118:L121"/>
    <mergeCell ref="B122:G124"/>
    <mergeCell ref="H122:I124"/>
    <mergeCell ref="J122:J124"/>
    <mergeCell ref="K122:K124"/>
    <mergeCell ref="L122:L124"/>
    <mergeCell ref="A111:A144"/>
    <mergeCell ref="B111:G117"/>
    <mergeCell ref="H111:I117"/>
    <mergeCell ref="J111:J117"/>
    <mergeCell ref="K111:K117"/>
    <mergeCell ref="L111:L117"/>
    <mergeCell ref="B118:G121"/>
    <mergeCell ref="H118:I121"/>
    <mergeCell ref="J118:J121"/>
    <mergeCell ref="K118:K121"/>
    <mergeCell ref="K84:K102"/>
    <mergeCell ref="L84:L102"/>
    <mergeCell ref="B103:G110"/>
    <mergeCell ref="H103:I110"/>
    <mergeCell ref="J103:J110"/>
    <mergeCell ref="K103:K110"/>
    <mergeCell ref="L103:L110"/>
    <mergeCell ref="A73:A110"/>
    <mergeCell ref="B73:G83"/>
    <mergeCell ref="H73:I81"/>
    <mergeCell ref="B84:G86"/>
    <mergeCell ref="H84:I102"/>
    <mergeCell ref="J84:J102"/>
    <mergeCell ref="K49:K72"/>
    <mergeCell ref="L49:L72"/>
    <mergeCell ref="B53:G56"/>
    <mergeCell ref="H53:I56"/>
    <mergeCell ref="B57:G72"/>
    <mergeCell ref="H57:I62"/>
    <mergeCell ref="L27:L40"/>
    <mergeCell ref="A41:A72"/>
    <mergeCell ref="B41:G48"/>
    <mergeCell ref="H41:I48"/>
    <mergeCell ref="J41:J48"/>
    <mergeCell ref="K41:K48"/>
    <mergeCell ref="L41:L48"/>
    <mergeCell ref="B49:G52"/>
    <mergeCell ref="H49:I52"/>
    <mergeCell ref="J49:J52"/>
    <mergeCell ref="A12:A40"/>
    <mergeCell ref="B12:G26"/>
    <mergeCell ref="H12:I26"/>
    <mergeCell ref="J12:J26"/>
    <mergeCell ref="K12:K26"/>
    <mergeCell ref="L12:L26"/>
    <mergeCell ref="B27:G40"/>
    <mergeCell ref="H27:I40"/>
    <mergeCell ref="J27:J40"/>
    <mergeCell ref="K27:K40"/>
    <mergeCell ref="L2:L4"/>
    <mergeCell ref="A5:A11"/>
    <mergeCell ref="B5:G11"/>
    <mergeCell ref="H5:I11"/>
    <mergeCell ref="J5:J11"/>
    <mergeCell ref="K5:K11"/>
    <mergeCell ref="L5:L11"/>
    <mergeCell ref="A1:K1"/>
    <mergeCell ref="A2:A4"/>
    <mergeCell ref="B2:G4"/>
    <mergeCell ref="H2:I4"/>
    <mergeCell ref="J2:J4"/>
    <mergeCell ref="K2:K4"/>
  </mergeCells>
  <phoneticPr fontId="2"/>
  <pageMargins left="0.70866141732283472" right="0.51181102362204722" top="0.74803149606299213" bottom="0.74803149606299213" header="0.31496062992125984" footer="0.31496062992125984"/>
  <pageSetup paperSize="9" scale="96" fitToHeight="0" orientation="portrait" r:id="rId1"/>
  <headerFooter>
    <oddFooter>&amp;C&amp;P</oddFooter>
  </headerFooter>
  <rowBreaks count="24" manualBreakCount="24">
    <brk id="40" max="16383" man="1"/>
    <brk id="72" max="16383" man="1"/>
    <brk id="110" max="16383" man="1"/>
    <brk id="144" max="16383" man="1"/>
    <brk id="179" max="16383" man="1"/>
    <brk id="252" max="16383" man="1"/>
    <brk id="287" max="16383" man="1"/>
    <brk id="364" max="16383" man="1"/>
    <brk id="395" max="16383" man="1"/>
    <brk id="431" max="16383" man="1"/>
    <brk id="459" max="16383" man="1"/>
    <brk id="497" max="16383" man="1"/>
    <brk id="534" max="16383" man="1"/>
    <brk id="561" max="16383" man="1"/>
    <brk id="596" max="16383" man="1"/>
    <brk id="627" max="11" man="1"/>
    <brk id="661" max="16383" man="1"/>
    <brk id="698" max="11" man="1"/>
    <brk id="735" max="16383" man="1"/>
    <brk id="771" max="16383" man="1"/>
    <brk id="804" max="16383" man="1"/>
    <brk id="837" max="16383" man="1"/>
    <brk id="867" max="16383" man="1"/>
    <brk id="896" max="16383" man="1"/>
  </rowBreaks>
  <drawing r:id="rId2"/>
  <legacyDrawing r:id="rId3"/>
  <oleObjects>
    <mc:AlternateContent xmlns:mc="http://schemas.openxmlformats.org/markup-compatibility/2006">
      <mc:Choice Requires="x14">
        <oleObject progId="Excel.Sheet.8" shapeId="5121" r:id="rId4">
          <objectPr defaultSize="0" autoPict="0" r:id="rId5">
            <anchor moveWithCells="1" sizeWithCells="1">
              <from>
                <xdr:col>1</xdr:col>
                <xdr:colOff>298450</xdr:colOff>
                <xdr:row>87</xdr:row>
                <xdr:rowOff>127000</xdr:rowOff>
              </from>
              <to>
                <xdr:col>5</xdr:col>
                <xdr:colOff>641350</xdr:colOff>
                <xdr:row>100</xdr:row>
                <xdr:rowOff>76200</xdr:rowOff>
              </to>
            </anchor>
          </objectPr>
        </oleObject>
      </mc:Choice>
      <mc:Fallback>
        <oleObject progId="Excel.Sheet.8" shapeId="512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名簿兼勤務表</vt: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自己点検票</vt:lpstr>
      <vt:lpstr>通所型サービス算定表 </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'通所型サービス算定表 '!Print_Area</vt:lpstr>
      <vt:lpstr>名簿兼勤務表!Print_Area</vt:lpstr>
      <vt:lpstr>自己点検票!Print_Titles</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林 曉生</cp:lastModifiedBy>
  <cp:lastPrinted>2021-02-25T06:53:39Z</cp:lastPrinted>
  <dcterms:created xsi:type="dcterms:W3CDTF">2020-01-14T23:47:53Z</dcterms:created>
  <dcterms:modified xsi:type="dcterms:W3CDTF">2026-07-23T00:25:12Z</dcterms:modified>
</cp:coreProperties>
</file>