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fs02\fs02_shr01\Sosiki_28\介護保険課\☀☀施設整備・事業者指定係☀☀\300_介護予防支援\05_様式\01_指定（指定更新）書類\"/>
    </mc:Choice>
  </mc:AlternateContent>
  <bookViews>
    <workbookView xWindow="-20" yWindow="-20" windowWidth="15180" windowHeight="5150" activeTab="1"/>
  </bookViews>
  <sheets>
    <sheet name="提出書類一覧（指定）" sheetId="10" r:id="rId1"/>
    <sheet name="提出書類一覧 (更新)" sheetId="17" r:id="rId2"/>
    <sheet name="申請書(第1号様式）" sheetId="14" r:id="rId3"/>
    <sheet name="申請書(第5号様式）" sheetId="15" r:id="rId4"/>
    <sheet name="付表11" sheetId="13" r:id="rId5"/>
    <sheet name="勤務表（参考様式1）" sheetId="12" r:id="rId6"/>
    <sheet name="勤務表（記載例）" sheetId="16" r:id="rId7"/>
    <sheet name="平面図" sheetId="9" r:id="rId8"/>
    <sheet name="苦情処理" sheetId="8" r:id="rId9"/>
    <sheet name="給付費算定に係る届出書" sheetId="7" r:id="rId10"/>
    <sheet name="誓約書" sheetId="11" r:id="rId11"/>
    <sheet name="介護支援専門員一覧" sheetId="4" r:id="rId12"/>
  </sheets>
  <definedNames>
    <definedName name="_xlnm.Print_Area" localSheetId="2">'申請書(第1号様式）'!$A$1:$AH$95</definedName>
    <definedName name="_xlnm.Print_Area" localSheetId="3">'申請書(第5号様式）'!$A$1:$AH$59</definedName>
    <definedName name="_xlnm.Print_Area" localSheetId="10">誓約書!$A$1:$AH$40</definedName>
    <definedName name="_xlnm.Print_Area" localSheetId="1">'提出書類一覧 (更新)'!$A$1:$J$40</definedName>
    <definedName name="_xlnm.Print_Area" localSheetId="4">付表11!$A$1:$AA$38</definedName>
  </definedNames>
  <calcPr calcId="162913"/>
</workbook>
</file>

<file path=xl/calcChain.xml><?xml version="1.0" encoding="utf-8"?>
<calcChain xmlns="http://schemas.openxmlformats.org/spreadsheetml/2006/main">
  <c r="AS27" i="16" l="1"/>
  <c r="AV27" i="16" s="1"/>
  <c r="AS26" i="16"/>
  <c r="AV26" i="16" s="1"/>
  <c r="AS25" i="16"/>
  <c r="AV25" i="16" s="1"/>
  <c r="AS24" i="16"/>
  <c r="AV24" i="16" s="1"/>
  <c r="AS23" i="16"/>
  <c r="AV23" i="16" s="1"/>
  <c r="AS22" i="16"/>
  <c r="AV22" i="16" s="1"/>
  <c r="AS21" i="16"/>
  <c r="AV21" i="16" s="1"/>
  <c r="AS20" i="16"/>
  <c r="AV20" i="16" s="1"/>
  <c r="AS19" i="16"/>
  <c r="AV19" i="16" s="1"/>
  <c r="AS18" i="16"/>
  <c r="AV18" i="16" s="1"/>
  <c r="AS17" i="16"/>
  <c r="AV17" i="16" s="1"/>
  <c r="AS16" i="16"/>
  <c r="AV16" i="16" s="1"/>
  <c r="AS15" i="16"/>
  <c r="AV15" i="16" s="1"/>
  <c r="AS14" i="16"/>
  <c r="AV14" i="16" s="1"/>
  <c r="AS13" i="16"/>
  <c r="AV13" i="16" s="1"/>
  <c r="AS12" i="16"/>
  <c r="AV12" i="16" s="1"/>
  <c r="AS11" i="16"/>
  <c r="AV11" i="16" s="1"/>
  <c r="AR8" i="16"/>
  <c r="AR9" i="16" s="1"/>
  <c r="AR10" i="16" s="1"/>
  <c r="AQ8" i="16"/>
  <c r="AQ9" i="16" s="1"/>
  <c r="AQ10" i="16" s="1"/>
  <c r="AP8" i="16"/>
  <c r="AP9" i="16" s="1"/>
  <c r="AP10" i="16" s="1"/>
  <c r="AS7" i="16"/>
  <c r="AP7" i="16"/>
  <c r="X1" i="16"/>
  <c r="AO9" i="16" s="1"/>
  <c r="AO10" i="16" s="1"/>
  <c r="U8" i="16" l="1"/>
  <c r="Q8" i="16"/>
  <c r="N8" i="16"/>
  <c r="R8" i="16"/>
  <c r="V8" i="16"/>
  <c r="Z8" i="16"/>
  <c r="AD8" i="16"/>
  <c r="AH8" i="16"/>
  <c r="AL8" i="16"/>
  <c r="O9" i="16"/>
  <c r="O10" i="16" s="1"/>
  <c r="S9" i="16"/>
  <c r="S10" i="16" s="1"/>
  <c r="W9" i="16"/>
  <c r="W10" i="16" s="1"/>
  <c r="AA9" i="16"/>
  <c r="AA10" i="16" s="1"/>
  <c r="AE9" i="16"/>
  <c r="AE10" i="16" s="1"/>
  <c r="AI9" i="16"/>
  <c r="AI10" i="16" s="1"/>
  <c r="AM9" i="16"/>
  <c r="AM10" i="16" s="1"/>
  <c r="Y8" i="16"/>
  <c r="AC8" i="16"/>
  <c r="AK8" i="16"/>
  <c r="AO8" i="16"/>
  <c r="R9" i="16"/>
  <c r="R10" i="16" s="1"/>
  <c r="V9" i="16"/>
  <c r="V10" i="16" s="1"/>
  <c r="Z9" i="16"/>
  <c r="Z10" i="16" s="1"/>
  <c r="AD9" i="16"/>
  <c r="AD10" i="16" s="1"/>
  <c r="AH9" i="16"/>
  <c r="AH10" i="16" s="1"/>
  <c r="AL9" i="16"/>
  <c r="AL10" i="16" s="1"/>
  <c r="AY6" i="16"/>
  <c r="O8" i="16"/>
  <c r="S8" i="16"/>
  <c r="W8" i="16"/>
  <c r="AA8" i="16"/>
  <c r="AE8" i="16"/>
  <c r="AI8" i="16"/>
  <c r="AM8" i="16"/>
  <c r="P9" i="16"/>
  <c r="P10" i="16" s="1"/>
  <c r="T9" i="16"/>
  <c r="T10" i="16" s="1"/>
  <c r="X9" i="16"/>
  <c r="X10" i="16" s="1"/>
  <c r="AB9" i="16"/>
  <c r="AB10" i="16" s="1"/>
  <c r="AF9" i="16"/>
  <c r="AF10" i="16" s="1"/>
  <c r="AJ9" i="16"/>
  <c r="AJ10" i="16" s="1"/>
  <c r="AN9" i="16"/>
  <c r="AN10" i="16" s="1"/>
  <c r="AG8" i="16"/>
  <c r="N9" i="16"/>
  <c r="N10" i="16" s="1"/>
  <c r="P8" i="16"/>
  <c r="T8" i="16"/>
  <c r="X8" i="16"/>
  <c r="AB8" i="16"/>
  <c r="AF8" i="16"/>
  <c r="AJ8" i="16"/>
  <c r="AN8" i="16"/>
  <c r="Q9" i="16"/>
  <c r="Q10" i="16" s="1"/>
  <c r="U9" i="16"/>
  <c r="U10" i="16" s="1"/>
  <c r="Y9" i="16"/>
  <c r="Y10" i="16" s="1"/>
  <c r="AC9" i="16"/>
  <c r="AC10" i="16" s="1"/>
  <c r="AG9" i="16"/>
  <c r="AG10" i="16" s="1"/>
  <c r="AK9" i="16"/>
  <c r="AK10" i="16" s="1"/>
  <c r="AP7" i="12"/>
  <c r="AS27" i="12" l="1"/>
  <c r="AV27" i="12" s="1"/>
  <c r="AS26" i="12"/>
  <c r="AV26" i="12" s="1"/>
  <c r="AS25" i="12"/>
  <c r="AV25" i="12" s="1"/>
  <c r="AS24" i="12"/>
  <c r="AV24" i="12" s="1"/>
  <c r="AS23" i="12"/>
  <c r="AV23" i="12" s="1"/>
  <c r="AS22" i="12"/>
  <c r="AV22" i="12" s="1"/>
  <c r="AS21" i="12"/>
  <c r="AV21" i="12" s="1"/>
  <c r="AS20" i="12"/>
  <c r="AV20" i="12" s="1"/>
  <c r="AS19" i="12"/>
  <c r="AV19" i="12" s="1"/>
  <c r="AS18" i="12"/>
  <c r="AV18" i="12" s="1"/>
  <c r="AS17" i="12"/>
  <c r="AV17" i="12" s="1"/>
  <c r="AS16" i="12"/>
  <c r="AV16" i="12" s="1"/>
  <c r="AS15" i="12"/>
  <c r="AV15" i="12" s="1"/>
  <c r="AS14" i="12"/>
  <c r="AV14" i="12" s="1"/>
  <c r="AS13" i="12"/>
  <c r="AV13" i="12" s="1"/>
  <c r="AS12" i="12"/>
  <c r="AV12" i="12" s="1"/>
  <c r="AS11" i="12"/>
  <c r="AV11" i="12" s="1"/>
  <c r="AR8" i="12"/>
  <c r="AR9" i="12" s="1"/>
  <c r="AR10" i="12" s="1"/>
  <c r="AQ8" i="12"/>
  <c r="AQ9" i="12" s="1"/>
  <c r="AQ10" i="12" s="1"/>
  <c r="AP8" i="12"/>
  <c r="AP9" i="12" s="1"/>
  <c r="AP10" i="12" s="1"/>
  <c r="AK8" i="12"/>
  <c r="U8" i="12"/>
  <c r="AS7" i="12"/>
  <c r="X1" i="12"/>
  <c r="AO9" i="12" s="1"/>
  <c r="AO10" i="12" s="1"/>
  <c r="Z9" i="12" l="1"/>
  <c r="Z10" i="12" s="1"/>
  <c r="Y8" i="12"/>
  <c r="AO8" i="12"/>
  <c r="N9" i="12"/>
  <c r="N10" i="12" s="1"/>
  <c r="AD9" i="12"/>
  <c r="AD10" i="12" s="1"/>
  <c r="AC8" i="12"/>
  <c r="R9" i="12"/>
  <c r="R10" i="12" s="1"/>
  <c r="AH9" i="12"/>
  <c r="AH10" i="12" s="1"/>
  <c r="Q8" i="12"/>
  <c r="AG8" i="12"/>
  <c r="V9" i="12"/>
  <c r="V10" i="12" s="1"/>
  <c r="AL9" i="12"/>
  <c r="AL10" i="12" s="1"/>
  <c r="S8" i="12"/>
  <c r="W8" i="12"/>
  <c r="AA8" i="12"/>
  <c r="AE8" i="12"/>
  <c r="AI8" i="12"/>
  <c r="AM8" i="12"/>
  <c r="P9" i="12"/>
  <c r="P10" i="12" s="1"/>
  <c r="T9" i="12"/>
  <c r="T10" i="12" s="1"/>
  <c r="X9" i="12"/>
  <c r="X10" i="12" s="1"/>
  <c r="AB9" i="12"/>
  <c r="AB10" i="12" s="1"/>
  <c r="AF9" i="12"/>
  <c r="AF10" i="12" s="1"/>
  <c r="AJ9" i="12"/>
  <c r="AJ10" i="12" s="1"/>
  <c r="AN9" i="12"/>
  <c r="AN10" i="12" s="1"/>
  <c r="N8" i="12"/>
  <c r="R8" i="12"/>
  <c r="V8" i="12"/>
  <c r="Z8" i="12"/>
  <c r="AD8" i="12"/>
  <c r="AH8" i="12"/>
  <c r="AL8" i="12"/>
  <c r="O9" i="12"/>
  <c r="O10" i="12" s="1"/>
  <c r="S9" i="12"/>
  <c r="S10" i="12" s="1"/>
  <c r="W9" i="12"/>
  <c r="W10" i="12" s="1"/>
  <c r="AA9" i="12"/>
  <c r="AA10" i="12" s="1"/>
  <c r="AE9" i="12"/>
  <c r="AE10" i="12" s="1"/>
  <c r="AI9" i="12"/>
  <c r="AI10" i="12" s="1"/>
  <c r="AM9" i="12"/>
  <c r="AM10" i="12" s="1"/>
  <c r="O8" i="12"/>
  <c r="AY6" i="12"/>
  <c r="P8" i="12"/>
  <c r="T8" i="12"/>
  <c r="X8" i="12"/>
  <c r="AB8" i="12"/>
  <c r="AF8" i="12"/>
  <c r="AJ8" i="12"/>
  <c r="AN8" i="12"/>
  <c r="Q9" i="12"/>
  <c r="Q10" i="12" s="1"/>
  <c r="U9" i="12"/>
  <c r="U10" i="12" s="1"/>
  <c r="Y9" i="12"/>
  <c r="Y10" i="12" s="1"/>
  <c r="AC9" i="12"/>
  <c r="AC10" i="12" s="1"/>
  <c r="AG9" i="12"/>
  <c r="AG10" i="12" s="1"/>
  <c r="AK9" i="12"/>
  <c r="AK10" i="12" s="1"/>
</calcChain>
</file>

<file path=xl/sharedStrings.xml><?xml version="1.0" encoding="utf-8"?>
<sst xmlns="http://schemas.openxmlformats.org/spreadsheetml/2006/main" count="642" uniqueCount="375">
  <si>
    <t>運営規程</t>
    <rPh sb="0" eb="2">
      <t>ウンエイ</t>
    </rPh>
    <rPh sb="2" eb="4">
      <t>キテイ</t>
    </rPh>
    <phoneticPr fontId="1"/>
  </si>
  <si>
    <t>フリガナ</t>
    <phoneticPr fontId="1"/>
  </si>
  <si>
    <t>代表者の職・氏名</t>
    <rPh sb="0" eb="3">
      <t>ダイヒョウシャ</t>
    </rPh>
    <rPh sb="4" eb="5">
      <t>ショク</t>
    </rPh>
    <rPh sb="6" eb="8">
      <t>シメイ</t>
    </rPh>
    <phoneticPr fontId="1"/>
  </si>
  <si>
    <t>所在地</t>
  </si>
  <si>
    <t>名　称</t>
  </si>
  <si>
    <t>事業所・施設の名称</t>
    <rPh sb="0" eb="3">
      <t>ジギョウショ</t>
    </rPh>
    <rPh sb="4" eb="6">
      <t>シセツ</t>
    </rPh>
    <rPh sb="7" eb="9">
      <t>メイショウ</t>
    </rPh>
    <phoneticPr fontId="1"/>
  </si>
  <si>
    <t>別添のとおり</t>
  </si>
  <si>
    <t>添付書類</t>
  </si>
  <si>
    <t>備 考</t>
    <rPh sb="0" eb="3">
      <t>ビコウ</t>
    </rPh>
    <phoneticPr fontId="1"/>
  </si>
  <si>
    <t>その他の費用</t>
  </si>
  <si>
    <t>法定代理受領分以外</t>
  </si>
  <si>
    <t>法定代理受領分</t>
  </si>
  <si>
    <t>利用料</t>
    <rPh sb="0" eb="3">
      <t>リヨウリョウ</t>
    </rPh>
    <phoneticPr fontId="1"/>
  </si>
  <si>
    <t>日曜・祝日</t>
    <rPh sb="0" eb="1">
      <t>ニチヨウ</t>
    </rPh>
    <rPh sb="1" eb="2">
      <t>ヨウ</t>
    </rPh>
    <rPh sb="3" eb="4">
      <t>シュク</t>
    </rPh>
    <rPh sb="4" eb="5">
      <t>ヒ</t>
    </rPh>
    <phoneticPr fontId="1"/>
  </si>
  <si>
    <t>土 曜</t>
    <rPh sb="0" eb="3">
      <t>ドヨウ</t>
    </rPh>
    <phoneticPr fontId="1"/>
  </si>
  <si>
    <t>平 日</t>
    <rPh sb="0" eb="3">
      <t>ヘイジツ</t>
    </rPh>
    <phoneticPr fontId="1"/>
  </si>
  <si>
    <t>営業時間</t>
  </si>
  <si>
    <t>休日</t>
  </si>
  <si>
    <t>その他年間の</t>
    <rPh sb="0" eb="3">
      <t>ソノタ</t>
    </rPh>
    <rPh sb="3" eb="5">
      <t>ネンカン</t>
    </rPh>
    <phoneticPr fontId="1"/>
  </si>
  <si>
    <t>祝</t>
    <rPh sb="0" eb="1">
      <t>シュク</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</si>
  <si>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</si>
  <si>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</si>
  <si>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</si>
  <si>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</si>
  <si>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</si>
  <si>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</si>
  <si>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日</t>
    <rPh sb="0" eb="1">
      <t>ニチ</t>
    </rPh>
    <phoneticPr fontId="1"/>
  </si>
  <si>
    <t>営業日</t>
    <rPh sb="0" eb="3">
      <t>エイギョウビ</t>
    </rPh>
    <phoneticPr fontId="1"/>
  </si>
  <si>
    <t>主な掲示事項</t>
    <rPh sb="0" eb="1">
      <t>オモ</t>
    </rPh>
    <rPh sb="2" eb="4">
      <t>ケイジ</t>
    </rPh>
    <rPh sb="4" eb="6">
      <t>ジコウ</t>
    </rPh>
    <phoneticPr fontId="1"/>
  </si>
  <si>
    <t>非常勤(人)</t>
  </si>
  <si>
    <t>常　勤(人)</t>
  </si>
  <si>
    <t>人</t>
  </si>
  <si>
    <t>事業開始時の利用者の推定数</t>
    <rPh sb="10" eb="12">
      <t>スイテイ</t>
    </rPh>
    <phoneticPr fontId="1"/>
  </si>
  <si>
    <t>及び勤務時間等</t>
  </si>
  <si>
    <t>（兼務の場合のみ記入）</t>
  </si>
  <si>
    <t>兼務する職種</t>
  </si>
  <si>
    <t>事業所等名称</t>
    <rPh sb="0" eb="3">
      <t>ジギョウショ</t>
    </rPh>
    <rPh sb="3" eb="4">
      <t>トウ</t>
    </rPh>
    <rPh sb="4" eb="6">
      <t>メイショウ</t>
    </rPh>
    <phoneticPr fontId="1"/>
  </si>
  <si>
    <t>当該介護予防支援事業所の他の職務又は地域包括支援センターの職務</t>
    <rPh sb="2" eb="4">
      <t>カイゴ</t>
    </rPh>
    <rPh sb="4" eb="6">
      <t>ヨボウ</t>
    </rPh>
    <rPh sb="6" eb="8">
      <t>シエン</t>
    </rPh>
    <rPh sb="8" eb="11">
      <t>ジギョウショ</t>
    </rPh>
    <rPh sb="12" eb="13">
      <t>タ</t>
    </rPh>
    <rPh sb="14" eb="16">
      <t>ショクム</t>
    </rPh>
    <rPh sb="16" eb="17">
      <t>マタ</t>
    </rPh>
    <rPh sb="29" eb="31">
      <t>ショクム</t>
    </rPh>
    <phoneticPr fontId="1"/>
  </si>
  <si>
    <t>当該居宅介護支援事業所で兼務する他の職種（兼務の場合のみ記入）</t>
    <rPh sb="2" eb="4">
      <t>キョタク</t>
    </rPh>
    <rPh sb="4" eb="6">
      <t>カイゴ</t>
    </rPh>
    <rPh sb="6" eb="8">
      <t>シエン</t>
    </rPh>
    <rPh sb="8" eb="11">
      <t>ジギョウショ</t>
    </rPh>
    <phoneticPr fontId="1"/>
  </si>
  <si>
    <t>氏  名</t>
    <rPh sb="0" eb="4">
      <t>シメイ</t>
    </rPh>
    <phoneticPr fontId="1"/>
  </si>
  <si>
    <t>）</t>
  </si>
  <si>
    <t>－</t>
  </si>
  <si>
    <t>　（郵便番号</t>
  </si>
  <si>
    <t>住  所</t>
    <rPh sb="0" eb="4">
      <t>ジュウショ</t>
    </rPh>
    <phoneticPr fontId="1"/>
  </si>
  <si>
    <t>管理者</t>
    <rPh sb="0" eb="3">
      <t>カンリシャ</t>
    </rPh>
    <phoneticPr fontId="1"/>
  </si>
  <si>
    <t>ＦＡＸ番号</t>
    <rPh sb="3" eb="5">
      <t>バンゴウ</t>
    </rPh>
    <phoneticPr fontId="1"/>
  </si>
  <si>
    <t>直通電話番号</t>
    <rPh sb="0" eb="2">
      <t>チョクツウ</t>
    </rPh>
    <rPh sb="2" eb="4">
      <t>デンワ</t>
    </rPh>
    <rPh sb="4" eb="6">
      <t>バンゴウ</t>
    </rPh>
    <phoneticPr fontId="1"/>
  </si>
  <si>
    <t>直通連絡先</t>
    <rPh sb="0" eb="2">
      <t>チョクツウ</t>
    </rPh>
    <rPh sb="2" eb="5">
      <t>レンラクサキ</t>
    </rPh>
    <phoneticPr fontId="1"/>
  </si>
  <si>
    <t>所在地</t>
    <phoneticPr fontId="1"/>
  </si>
  <si>
    <t>名 　称</t>
    <phoneticPr fontId="1"/>
  </si>
  <si>
    <t>事業所</t>
    <rPh sb="0" eb="3">
      <t>ジギョウショ</t>
    </rPh>
    <phoneticPr fontId="1"/>
  </si>
  <si>
    <t>指定介護予防支援事業者の指定に係る記載事項</t>
    <phoneticPr fontId="1"/>
  </si>
  <si>
    <t>月</t>
  </si>
  <si>
    <t>日</t>
  </si>
  <si>
    <t>備考</t>
    <rPh sb="0" eb="2">
      <t>ビコウ</t>
    </rPh>
    <phoneticPr fontId="1"/>
  </si>
  <si>
    <t>氏名</t>
    <rPh sb="0" eb="2">
      <t>シメイ</t>
    </rPh>
    <phoneticPr fontId="1"/>
  </si>
  <si>
    <t>氏　　　　名</t>
    <rPh sb="0" eb="1">
      <t>シ</t>
    </rPh>
    <rPh sb="5" eb="6">
      <t>メイ</t>
    </rPh>
    <phoneticPr fontId="12"/>
  </si>
  <si>
    <t>介護支援専門員番号</t>
    <rPh sb="0" eb="2">
      <t>カイゴ</t>
    </rPh>
    <rPh sb="2" eb="4">
      <t>シエン</t>
    </rPh>
    <rPh sb="4" eb="7">
      <t>センモンイン</t>
    </rPh>
    <rPh sb="7" eb="9">
      <t>バンゴウ</t>
    </rPh>
    <phoneticPr fontId="12"/>
  </si>
  <si>
    <t>フ　リ　ガ　ナ</t>
    <phoneticPr fontId="1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</si>
  <si>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2"/>
  </si>
  <si>
    <t>(参考様式１０）</t>
    <phoneticPr fontId="12"/>
  </si>
  <si>
    <t>記</t>
    <rPh sb="0" eb="1">
      <t>キ</t>
    </rPh>
    <phoneticPr fontId="2"/>
  </si>
  <si>
    <t>申請者が下記のいずれにも該当しない者であることを誓約します。</t>
    <rPh sb="0" eb="2">
      <t>シンセイ</t>
    </rPh>
    <rPh sb="2" eb="3">
      <t>シャ</t>
    </rPh>
    <rPh sb="4" eb="6">
      <t>カキ</t>
    </rPh>
    <rPh sb="12" eb="14">
      <t>ガイトウ</t>
    </rPh>
    <rPh sb="17" eb="18">
      <t>モノ</t>
    </rPh>
    <rPh sb="24" eb="26">
      <t>セイヤク</t>
    </rPh>
    <phoneticPr fontId="2"/>
  </si>
  <si>
    <t>申請者</t>
  </si>
  <si>
    <t>様</t>
    <rPh sb="0" eb="1">
      <t>サマ</t>
    </rPh>
    <phoneticPr fontId="1"/>
  </si>
  <si>
    <t>東京都板橋区長</t>
    <rPh sb="0" eb="3">
      <t>トウキョウト</t>
    </rPh>
    <rPh sb="3" eb="7">
      <t>イタバシクチョウ</t>
    </rPh>
    <phoneticPr fontId="1"/>
  </si>
  <si>
    <t>年</t>
  </si>
  <si>
    <t>（参考様式９－３）</t>
    <rPh sb="1" eb="3">
      <t>サンコウ</t>
    </rPh>
    <rPh sb="3" eb="5">
      <t>ヨウシキ</t>
    </rPh>
    <phoneticPr fontId="2"/>
  </si>
  <si>
    <t>（加算様式１－５）　　　　　　　　　　　介護給付費算定に係る体制等に関する届出書</t>
    <rPh sb="1" eb="3">
      <t>カサン</t>
    </rPh>
    <rPh sb="3" eb="5">
      <t>ヨウシキ</t>
    </rPh>
    <rPh sb="20" eb="22">
      <t>カイゴ</t>
    </rPh>
    <rPh sb="22" eb="24">
      <t>キュウフ</t>
    </rPh>
    <rPh sb="24" eb="25">
      <t>ヒ</t>
    </rPh>
    <rPh sb="25" eb="27">
      <t>サンテイ</t>
    </rPh>
    <rPh sb="28" eb="29">
      <t>カカ</t>
    </rPh>
    <rPh sb="30" eb="32">
      <t>タイセイ</t>
    </rPh>
    <rPh sb="32" eb="33">
      <t>トウ</t>
    </rPh>
    <rPh sb="34" eb="35">
      <t>カン</t>
    </rPh>
    <rPh sb="37" eb="40">
      <t>トドケデショ</t>
    </rPh>
    <phoneticPr fontId="1"/>
  </si>
  <si>
    <t>（地域密着型サービス事業者・地域密着型介護予防サービス事業者用）（介護予防支援事業者用）</t>
    <rPh sb="1" eb="3">
      <t>チイキ</t>
    </rPh>
    <rPh sb="3" eb="5">
      <t>ミッチャク</t>
    </rPh>
    <rPh sb="5" eb="6">
      <t>ガタ</t>
    </rPh>
    <rPh sb="10" eb="12">
      <t>ジギョウ</t>
    </rPh>
    <rPh sb="12" eb="13">
      <t>シャ</t>
    </rPh>
    <rPh sb="14" eb="16">
      <t>チイキ</t>
    </rPh>
    <rPh sb="16" eb="18">
      <t>ミッチャク</t>
    </rPh>
    <rPh sb="18" eb="19">
      <t>ガタ</t>
    </rPh>
    <rPh sb="19" eb="21">
      <t>カイゴ</t>
    </rPh>
    <rPh sb="21" eb="23">
      <t>ヨボウ</t>
    </rPh>
    <rPh sb="27" eb="29">
      <t>ジギョウ</t>
    </rPh>
    <rPh sb="29" eb="30">
      <t>シャ</t>
    </rPh>
    <rPh sb="30" eb="31">
      <t>ヨウ</t>
    </rPh>
    <rPh sb="33" eb="35">
      <t>カイゴ</t>
    </rPh>
    <rPh sb="35" eb="37">
      <t>ヨボウ</t>
    </rPh>
    <rPh sb="37" eb="39">
      <t>シエン</t>
    </rPh>
    <rPh sb="39" eb="42">
      <t>ジギョウシャ</t>
    </rPh>
    <rPh sb="42" eb="43">
      <t>ヨウ</t>
    </rPh>
    <phoneticPr fontId="1"/>
  </si>
  <si>
    <t>平成　　　年　　　月　　　日</t>
    <rPh sb="0" eb="2">
      <t>ヘイセイ</t>
    </rPh>
    <rPh sb="5" eb="6">
      <t>ネン</t>
    </rPh>
    <rPh sb="9" eb="10">
      <t>ツキ</t>
    </rPh>
    <rPh sb="13" eb="14">
      <t>ヒ</t>
    </rPh>
    <phoneticPr fontId="1"/>
  </si>
  <si>
    <t>東京都板橋区長　</t>
    <rPh sb="0" eb="3">
      <t>トウキョウト</t>
    </rPh>
    <rPh sb="3" eb="7">
      <t>イタバシクチョウ</t>
    </rPh>
    <phoneticPr fontId="1"/>
  </si>
  <si>
    <t>所在地</t>
    <rPh sb="0" eb="3">
      <t>ショザイチ</t>
    </rPh>
    <phoneticPr fontId="1"/>
  </si>
  <si>
    <t>このことについて、以下のとおり関係書類を添えて届出します。</t>
    <rPh sb="9" eb="11">
      <t>イカ</t>
    </rPh>
    <rPh sb="15" eb="17">
      <t>カンケイ</t>
    </rPh>
    <rPh sb="17" eb="19">
      <t>ショルイ</t>
    </rPh>
    <rPh sb="20" eb="21">
      <t>ソ</t>
    </rPh>
    <rPh sb="23" eb="25">
      <t>トドケデ</t>
    </rPh>
    <phoneticPr fontId="1"/>
  </si>
  <si>
    <t>届出者</t>
    <rPh sb="0" eb="2">
      <t>トドケデ</t>
    </rPh>
    <rPh sb="2" eb="3">
      <t>シャ</t>
    </rPh>
    <phoneticPr fontId="1"/>
  </si>
  <si>
    <t>ﾌﾘｶﾞﾅ</t>
    <phoneticPr fontId="1"/>
  </si>
  <si>
    <t>法人の名称</t>
    <rPh sb="0" eb="2">
      <t>ホウジン</t>
    </rPh>
    <rPh sb="3" eb="5">
      <t>メイショウ</t>
    </rPh>
    <phoneticPr fontId="1"/>
  </si>
  <si>
    <t>主たる事務所の所在地</t>
    <rPh sb="0" eb="1">
      <t>シュ</t>
    </rPh>
    <rPh sb="3" eb="5">
      <t>ジム</t>
    </rPh>
    <rPh sb="5" eb="6">
      <t>ショ</t>
    </rPh>
    <rPh sb="7" eb="9">
      <t>ショザイ</t>
    </rPh>
    <rPh sb="9" eb="10">
      <t>チ</t>
    </rPh>
    <phoneticPr fontId="1"/>
  </si>
  <si>
    <t>（〒　　　－　　　　）</t>
    <phoneticPr fontId="1"/>
  </si>
  <si>
    <t>ビルの名称等</t>
    <rPh sb="3" eb="5">
      <t>メイショウ</t>
    </rPh>
    <rPh sb="5" eb="6">
      <t>トウ</t>
    </rPh>
    <phoneticPr fontId="1"/>
  </si>
  <si>
    <t>連絡先</t>
    <rPh sb="0" eb="2">
      <t>レンラク</t>
    </rPh>
    <rPh sb="2" eb="3">
      <t>サキ</t>
    </rPh>
    <phoneticPr fontId="1"/>
  </si>
  <si>
    <t>電話番号</t>
    <rPh sb="0" eb="2">
      <t>デンワ</t>
    </rPh>
    <rPh sb="2" eb="4">
      <t>バンゴウ</t>
    </rPh>
    <phoneticPr fontId="1"/>
  </si>
  <si>
    <t>FAX番号</t>
    <rPh sb="3" eb="5">
      <t>バンゴウ</t>
    </rPh>
    <phoneticPr fontId="1"/>
  </si>
  <si>
    <t>法人の種別</t>
    <rPh sb="0" eb="1">
      <t>ホウ</t>
    </rPh>
    <rPh sb="1" eb="2">
      <t>ニン</t>
    </rPh>
    <rPh sb="3" eb="5">
      <t>シュベツ</t>
    </rPh>
    <phoneticPr fontId="1"/>
  </si>
  <si>
    <t>法人所轄庁</t>
    <rPh sb="0" eb="2">
      <t>ホウジン</t>
    </rPh>
    <rPh sb="2" eb="4">
      <t>ショカツ</t>
    </rPh>
    <rPh sb="4" eb="5">
      <t>チョウ</t>
    </rPh>
    <phoneticPr fontId="1"/>
  </si>
  <si>
    <t>職名</t>
    <rPh sb="0" eb="2">
      <t>ショクメイ</t>
    </rPh>
    <phoneticPr fontId="1"/>
  </si>
  <si>
    <t>代表者の住所</t>
    <rPh sb="0" eb="3">
      <t>ダイヒョウシャ</t>
    </rPh>
    <rPh sb="4" eb="6">
      <t>ジュウショ</t>
    </rPh>
    <phoneticPr fontId="1"/>
  </si>
  <si>
    <t>事業所の状況</t>
    <rPh sb="0" eb="2">
      <t>ジギョウ</t>
    </rPh>
    <rPh sb="2" eb="3">
      <t>ショ</t>
    </rPh>
    <rPh sb="4" eb="6">
      <t>ジョウキョウ</t>
    </rPh>
    <phoneticPr fontId="1"/>
  </si>
  <si>
    <t>事業所の名称</t>
    <rPh sb="0" eb="2">
      <t>ジギョウ</t>
    </rPh>
    <rPh sb="2" eb="3">
      <t>ショ</t>
    </rPh>
    <rPh sb="4" eb="6">
      <t>メイショウ</t>
    </rPh>
    <phoneticPr fontId="1"/>
  </si>
  <si>
    <t>主たる事業所の所在地</t>
    <rPh sb="0" eb="1">
      <t>シュ</t>
    </rPh>
    <rPh sb="3" eb="5">
      <t>ジギョウ</t>
    </rPh>
    <rPh sb="5" eb="6">
      <t>ショ</t>
    </rPh>
    <rPh sb="7" eb="9">
      <t>ショザイ</t>
    </rPh>
    <rPh sb="9" eb="10">
      <t>チ</t>
    </rPh>
    <phoneticPr fontId="1"/>
  </si>
  <si>
    <t>主たる事業所の所在地以外の場所で一部実施する場合の出張所等の所在地</t>
    <rPh sb="0" eb="1">
      <t>シュ</t>
    </rPh>
    <rPh sb="3" eb="5">
      <t>ジギョウ</t>
    </rPh>
    <rPh sb="5" eb="6">
      <t>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1"/>
  </si>
  <si>
    <t>管理者の氏名</t>
    <rPh sb="0" eb="2">
      <t>カンリ</t>
    </rPh>
    <rPh sb="2" eb="3">
      <t>シャ</t>
    </rPh>
    <rPh sb="4" eb="6">
      <t>シメイ</t>
    </rPh>
    <phoneticPr fontId="1"/>
  </si>
  <si>
    <t>管理者の住所</t>
    <rPh sb="0" eb="3">
      <t>カンリシャ</t>
    </rPh>
    <rPh sb="4" eb="5">
      <t>ジュウ</t>
    </rPh>
    <rPh sb="5" eb="6">
      <t>ショ</t>
    </rPh>
    <phoneticPr fontId="1"/>
  </si>
  <si>
    <t>届出を行う事業所の概要</t>
    <rPh sb="0" eb="2">
      <t>トドケデ</t>
    </rPh>
    <rPh sb="3" eb="4">
      <t>オコナ</t>
    </rPh>
    <rPh sb="5" eb="7">
      <t>ジギョウ</t>
    </rPh>
    <rPh sb="7" eb="8">
      <t>ショ</t>
    </rPh>
    <rPh sb="9" eb="11">
      <t>ガイヨウ</t>
    </rPh>
    <phoneticPr fontId="1"/>
  </si>
  <si>
    <t>同一の所在地において行う事業等の種類</t>
    <rPh sb="0" eb="2">
      <t>ドウイツ</t>
    </rPh>
    <rPh sb="3" eb="6">
      <t>ショザイチ</t>
    </rPh>
    <rPh sb="10" eb="11">
      <t>オコナ</t>
    </rPh>
    <rPh sb="12" eb="14">
      <t>ジギョウ</t>
    </rPh>
    <rPh sb="14" eb="15">
      <t>トウ</t>
    </rPh>
    <rPh sb="16" eb="18">
      <t>シュルイ</t>
    </rPh>
    <phoneticPr fontId="1"/>
  </si>
  <si>
    <t>実施事業</t>
    <rPh sb="0" eb="2">
      <t>ジッシ</t>
    </rPh>
    <rPh sb="2" eb="4">
      <t>ジギョウ</t>
    </rPh>
    <phoneticPr fontId="1"/>
  </si>
  <si>
    <t>指定年月日</t>
    <rPh sb="0" eb="2">
      <t>シテイ</t>
    </rPh>
    <rPh sb="2" eb="5">
      <t>ネンガッピ</t>
    </rPh>
    <phoneticPr fontId="1"/>
  </si>
  <si>
    <t>異動等の区分</t>
    <rPh sb="0" eb="2">
      <t>イドウ</t>
    </rPh>
    <rPh sb="2" eb="3">
      <t>トウ</t>
    </rPh>
    <rPh sb="4" eb="6">
      <t>クブン</t>
    </rPh>
    <phoneticPr fontId="1"/>
  </si>
  <si>
    <t>異動（予定）年月日</t>
    <rPh sb="0" eb="2">
      <t>イドウ</t>
    </rPh>
    <rPh sb="3" eb="5">
      <t>ヨテイ</t>
    </rPh>
    <rPh sb="6" eb="9">
      <t>ネンガッピ</t>
    </rPh>
    <phoneticPr fontId="1"/>
  </si>
  <si>
    <t>異動項目</t>
    <rPh sb="0" eb="2">
      <t>イドウ</t>
    </rPh>
    <rPh sb="2" eb="4">
      <t>コウモク</t>
    </rPh>
    <phoneticPr fontId="1"/>
  </si>
  <si>
    <t>市町村が定める単位の有無</t>
    <rPh sb="0" eb="2">
      <t>シチョウ</t>
    </rPh>
    <rPh sb="2" eb="3">
      <t>ソン</t>
    </rPh>
    <rPh sb="4" eb="5">
      <t>サダ</t>
    </rPh>
    <rPh sb="7" eb="9">
      <t>タンイ</t>
    </rPh>
    <rPh sb="10" eb="12">
      <t>ウム</t>
    </rPh>
    <phoneticPr fontId="1"/>
  </si>
  <si>
    <t>（変更の場合）</t>
    <rPh sb="1" eb="3">
      <t>ヘンコウ</t>
    </rPh>
    <rPh sb="4" eb="6">
      <t>バアイ</t>
    </rPh>
    <phoneticPr fontId="1"/>
  </si>
  <si>
    <t>（板橋区記載欄）</t>
    <rPh sb="1" eb="4">
      <t>イタバシク</t>
    </rPh>
    <rPh sb="4" eb="6">
      <t>キサイ</t>
    </rPh>
    <rPh sb="6" eb="7">
      <t>ラン</t>
    </rPh>
    <phoneticPr fontId="1"/>
  </si>
  <si>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
  </si>
  <si>
    <t>１新規　２変更　３終了</t>
    <rPh sb="1" eb="3">
      <t>シンキ</t>
    </rPh>
    <rPh sb="5" eb="7">
      <t>ヘンコウ</t>
    </rPh>
    <rPh sb="9" eb="11">
      <t>シュウリョウ</t>
    </rPh>
    <phoneticPr fontId="1"/>
  </si>
  <si>
    <t>１有　２無</t>
    <rPh sb="1" eb="2">
      <t>アリ</t>
    </rPh>
    <rPh sb="4" eb="5">
      <t>ム</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</si>
  <si>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</si>
  <si>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</si>
  <si>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</si>
  <si>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</si>
  <si>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地域密着型特定施設入所者生活介護</t>
    <rPh sb="0" eb="2">
      <t>チイキ</t>
    </rPh>
    <rPh sb="2" eb="4">
      <t>ミッチャク</t>
    </rPh>
    <rPh sb="4" eb="5">
      <t>ガタ</t>
    </rPh>
    <rPh sb="5" eb="7">
      <t>トクテイ</t>
    </rPh>
    <rPh sb="7" eb="9">
      <t>シセツ</t>
    </rPh>
    <rPh sb="9" eb="12">
      <t>ニュウショシャ</t>
    </rPh>
    <rPh sb="12" eb="14">
      <t>セイカツ</t>
    </rPh>
    <rPh sb="14" eb="16">
      <t>カイゴ</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</si>
  <si>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</si>
  <si>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看護小規模多機能型居宅介護</t>
    <rPh sb="0" eb="2">
      <t>カンゴ</t>
    </rPh>
    <rPh sb="2" eb="13">
      <t>ショウキボタキノウガタキョタクカイゴ</t>
    </rPh>
    <phoneticPr fontId="1"/>
  </si>
  <si>
    <t>地域密着型通所介護</t>
    <rPh sb="0" eb="9">
      <t>チイキミッチャクガタツウショカイゴ</t>
    </rPh>
    <phoneticPr fontId="1"/>
  </si>
  <si>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</si>
  <si>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</si>
  <si>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1"/>
  </si>
  <si>
    <t>介護予防支援</t>
    <rPh sb="0" eb="2">
      <t>カイゴ</t>
    </rPh>
    <rPh sb="2" eb="4">
      <t>ヨボウ</t>
    </rPh>
    <rPh sb="4" eb="6">
      <t>シエン</t>
    </rPh>
    <phoneticPr fontId="1"/>
  </si>
  <si>
    <t>地域密着型サービス事業所番号</t>
    <rPh sb="0" eb="2">
      <t>チイキ</t>
    </rPh>
    <rPh sb="2" eb="4">
      <t>ミッチャク</t>
    </rPh>
    <rPh sb="4" eb="5">
      <t>ガタ</t>
    </rPh>
    <rPh sb="9" eb="11">
      <t>ジギョウ</t>
    </rPh>
    <rPh sb="11" eb="12">
      <t>ショ</t>
    </rPh>
    <rPh sb="12" eb="14">
      <t>バンゴウ</t>
    </rPh>
    <phoneticPr fontId="1"/>
  </si>
  <si>
    <t>指定を受けている市町村</t>
    <rPh sb="0" eb="2">
      <t>シテイ</t>
    </rPh>
    <rPh sb="3" eb="4">
      <t>ウ</t>
    </rPh>
    <rPh sb="8" eb="10">
      <t>シチョウ</t>
    </rPh>
    <rPh sb="10" eb="11">
      <t>ソン</t>
    </rPh>
    <phoneticPr fontId="1"/>
  </si>
  <si>
    <t>介護保険事業所番号</t>
    <rPh sb="0" eb="2">
      <t>カイゴ</t>
    </rPh>
    <rPh sb="2" eb="4">
      <t>ホケン</t>
    </rPh>
    <rPh sb="4" eb="6">
      <t>ジギョウ</t>
    </rPh>
    <rPh sb="6" eb="7">
      <t>ショ</t>
    </rPh>
    <rPh sb="7" eb="9">
      <t>バンゴウ</t>
    </rPh>
    <phoneticPr fontId="1"/>
  </si>
  <si>
    <t>医療機関コード等</t>
    <rPh sb="0" eb="2">
      <t>イリョウ</t>
    </rPh>
    <rPh sb="2" eb="4">
      <t>キカン</t>
    </rPh>
    <rPh sb="7" eb="8">
      <t>トウ</t>
    </rPh>
    <phoneticPr fontId="1"/>
  </si>
  <si>
    <t>特記事項</t>
    <rPh sb="0" eb="2">
      <t>トッキ</t>
    </rPh>
    <rPh sb="2" eb="4">
      <t>ジコウ</t>
    </rPh>
    <phoneticPr fontId="1"/>
  </si>
  <si>
    <t>変　　更　　前</t>
    <rPh sb="0" eb="1">
      <t>ヘン</t>
    </rPh>
    <rPh sb="3" eb="4">
      <t>サラ</t>
    </rPh>
    <rPh sb="6" eb="7">
      <t>マエ</t>
    </rPh>
    <phoneticPr fontId="1"/>
  </si>
  <si>
    <t>変　　更　　後</t>
    <rPh sb="0" eb="1">
      <t>ヘン</t>
    </rPh>
    <rPh sb="3" eb="4">
      <t>サラ</t>
    </rPh>
    <rPh sb="6" eb="7">
      <t>ゴ</t>
    </rPh>
    <phoneticPr fontId="1"/>
  </si>
  <si>
    <t>関係書類</t>
    <rPh sb="0" eb="2">
      <t>カンケイ</t>
    </rPh>
    <rPh sb="2" eb="4">
      <t>ショルイ</t>
    </rPh>
    <phoneticPr fontId="1"/>
  </si>
  <si>
    <t>別添のとおり</t>
    <rPh sb="0" eb="2">
      <t>ベッテン</t>
    </rPh>
    <phoneticPr fontId="1"/>
  </si>
  <si>
    <t>「法人の種別」欄には、「社会福祉法人」医療法人」「社団法人」「株式会社」「有限会社」等の別を記入してください。</t>
    <rPh sb="1" eb="3">
      <t>ホウジン</t>
    </rPh>
    <rPh sb="4" eb="6">
      <t>シュベツ</t>
    </rPh>
    <rPh sb="7" eb="8">
      <t>ラン</t>
    </rPh>
    <rPh sb="12" eb="14">
      <t>シャカイ</t>
    </rPh>
    <rPh sb="14" eb="16">
      <t>フクシ</t>
    </rPh>
    <rPh sb="16" eb="18">
      <t>ホウジン</t>
    </rPh>
    <rPh sb="19" eb="21">
      <t>イリョウ</t>
    </rPh>
    <rPh sb="21" eb="23">
      <t>ホウジン</t>
    </rPh>
    <rPh sb="25" eb="29">
      <t>シャダンホウジン</t>
    </rPh>
    <rPh sb="31" eb="35">
      <t>カブシキガイシャ</t>
    </rPh>
    <rPh sb="37" eb="39">
      <t>ユウゲン</t>
    </rPh>
    <rPh sb="39" eb="41">
      <t>カイシャ</t>
    </rPh>
    <rPh sb="42" eb="43">
      <t>トウ</t>
    </rPh>
    <rPh sb="44" eb="45">
      <t>ベツ</t>
    </rPh>
    <rPh sb="46" eb="48">
      <t>キニュウ</t>
    </rPh>
    <phoneticPr fontId="1"/>
  </si>
  <si>
    <t>「法人所轄庁」欄には、申請者が認可法人である場合に、その主務官庁の名称を記入してください。</t>
    <rPh sb="1" eb="3">
      <t>ホウジン</t>
    </rPh>
    <rPh sb="3" eb="5">
      <t>ショカツ</t>
    </rPh>
    <rPh sb="5" eb="6">
      <t>チョウ</t>
    </rPh>
    <rPh sb="7" eb="8">
      <t>ラン</t>
    </rPh>
    <rPh sb="11" eb="14">
      <t>シンセイシャ</t>
    </rPh>
    <rPh sb="15" eb="17">
      <t>ニンカ</t>
    </rPh>
    <rPh sb="17" eb="19">
      <t>ホウジン</t>
    </rPh>
    <rPh sb="22" eb="24">
      <t>バアイ</t>
    </rPh>
    <rPh sb="28" eb="30">
      <t>シュム</t>
    </rPh>
    <rPh sb="30" eb="32">
      <t>カンチョウ</t>
    </rPh>
    <rPh sb="33" eb="35">
      <t>メイショウ</t>
    </rPh>
    <rPh sb="36" eb="38">
      <t>キニュウ</t>
    </rPh>
    <phoneticPr fontId="1"/>
  </si>
  <si>
    <t>「実施事業」欄は、該当する欄に「○」を記入してください。</t>
    <rPh sb="1" eb="3">
      <t>ジッシ</t>
    </rPh>
    <rPh sb="3" eb="5">
      <t>ジギョウ</t>
    </rPh>
    <rPh sb="6" eb="7">
      <t>ラン</t>
    </rPh>
    <rPh sb="9" eb="11">
      <t>ガイトウ</t>
    </rPh>
    <rPh sb="13" eb="14">
      <t>ラン</t>
    </rPh>
    <rPh sb="19" eb="21">
      <t>キニュウ</t>
    </rPh>
    <phoneticPr fontId="1"/>
  </si>
  <si>
    <t>「異動等の区分」欄には、今回届出を行う事業所について、該当する数字に「○」を記入してください。</t>
    <rPh sb="1" eb="4">
      <t>イドウトウ</t>
    </rPh>
    <rPh sb="5" eb="7">
      <t>クブン</t>
    </rPh>
    <rPh sb="8" eb="9">
      <t>ラン</t>
    </rPh>
    <rPh sb="12" eb="14">
      <t>コンカイ</t>
    </rPh>
    <rPh sb="14" eb="16">
      <t>トドケデ</t>
    </rPh>
    <rPh sb="17" eb="18">
      <t>オコナ</t>
    </rPh>
    <rPh sb="19" eb="21">
      <t>ジギョウ</t>
    </rPh>
    <rPh sb="21" eb="22">
      <t>ショ</t>
    </rPh>
    <rPh sb="27" eb="29">
      <t>ガイトウ</t>
    </rPh>
    <rPh sb="31" eb="33">
      <t>スウジ</t>
    </rPh>
    <rPh sb="38" eb="40">
      <t>キニュウ</t>
    </rPh>
    <phoneticPr fontId="1"/>
  </si>
  <si>
    <t>「異動項目」欄には、別紙の「介護給付費算定に係る体制等状況一覧表」に揚げる項目を記載してください。</t>
    <rPh sb="1" eb="3">
      <t>イドウ</t>
    </rPh>
    <rPh sb="3" eb="5">
      <t>コウモク</t>
    </rPh>
    <rPh sb="6" eb="7">
      <t>ラン</t>
    </rPh>
    <rPh sb="10" eb="12">
      <t>ベッシ</t>
    </rPh>
    <rPh sb="14" eb="16">
      <t>カイゴ</t>
    </rPh>
    <rPh sb="16" eb="18">
      <t>キュウフ</t>
    </rPh>
    <rPh sb="18" eb="19">
      <t>ヒ</t>
    </rPh>
    <rPh sb="19" eb="21">
      <t>サンテイ</t>
    </rPh>
    <rPh sb="22" eb="23">
      <t>カカ</t>
    </rPh>
    <rPh sb="24" eb="27">
      <t>タイセイトウ</t>
    </rPh>
    <rPh sb="27" eb="29">
      <t>ジョウキョウ</t>
    </rPh>
    <rPh sb="29" eb="31">
      <t>イチラン</t>
    </rPh>
    <rPh sb="31" eb="32">
      <t>ヒョウ</t>
    </rPh>
    <rPh sb="34" eb="35">
      <t>ア</t>
    </rPh>
    <rPh sb="37" eb="39">
      <t>コウモク</t>
    </rPh>
    <rPh sb="40" eb="42">
      <t>キサイ</t>
    </rPh>
    <phoneticPr fontId="1"/>
  </si>
  <si>
    <t>「特記事項」欄には、異動の状況について具体的に記載してください。</t>
    <rPh sb="1" eb="3">
      <t>トッキ</t>
    </rPh>
    <rPh sb="3" eb="5">
      <t>ジコウ</t>
    </rPh>
    <rPh sb="6" eb="7">
      <t>ラン</t>
    </rPh>
    <rPh sb="10" eb="12">
      <t>イドウ</t>
    </rPh>
    <rPh sb="13" eb="15">
      <t>ジョウキョウ</t>
    </rPh>
    <rPh sb="19" eb="22">
      <t>グタイテキ</t>
    </rPh>
    <rPh sb="23" eb="25">
      <t>キサイ</t>
    </rPh>
    <phoneticPr fontId="1"/>
  </si>
  <si>
    <t>「主たる事業所の所在地以外の場所で一部実施する場合の出張所等の所在地」について、複数の出張所等を有する場合は、適宜欄を補正して、すべての出張所等の状況について記載してください。</t>
    <rPh sb="1" eb="2">
      <t>シュ</t>
    </rPh>
    <rPh sb="4" eb="6">
      <t>ジギョウ</t>
    </rPh>
    <rPh sb="6" eb="7">
      <t>ショ</t>
    </rPh>
    <rPh sb="8" eb="11">
      <t>ショザイチ</t>
    </rPh>
    <rPh sb="11" eb="13">
      <t>イガイ</t>
    </rPh>
    <rPh sb="14" eb="16">
      <t>バショ</t>
    </rPh>
    <rPh sb="17" eb="19">
      <t>イチブ</t>
    </rPh>
    <rPh sb="19" eb="21">
      <t>ジッシ</t>
    </rPh>
    <rPh sb="23" eb="25">
      <t>バアイ</t>
    </rPh>
    <rPh sb="26" eb="28">
      <t>シュッチョウ</t>
    </rPh>
    <rPh sb="28" eb="29">
      <t>ショ</t>
    </rPh>
    <rPh sb="29" eb="30">
      <t>トウ</t>
    </rPh>
    <rPh sb="31" eb="34">
      <t>ショザイチ</t>
    </rPh>
    <rPh sb="40" eb="42">
      <t>フクスウ</t>
    </rPh>
    <rPh sb="43" eb="45">
      <t>シュッチョウ</t>
    </rPh>
    <rPh sb="45" eb="46">
      <t>ジョ</t>
    </rPh>
    <rPh sb="46" eb="47">
      <t>ナド</t>
    </rPh>
    <rPh sb="48" eb="49">
      <t>ユウ</t>
    </rPh>
    <rPh sb="51" eb="53">
      <t>バアイ</t>
    </rPh>
    <rPh sb="55" eb="57">
      <t>テキギ</t>
    </rPh>
    <rPh sb="57" eb="58">
      <t>ラン</t>
    </rPh>
    <rPh sb="59" eb="61">
      <t>ホセイ</t>
    </rPh>
    <rPh sb="68" eb="70">
      <t>シュッチョウ</t>
    </rPh>
    <rPh sb="70" eb="72">
      <t>ジョナド</t>
    </rPh>
    <rPh sb="73" eb="75">
      <t>ジョウキョウ</t>
    </rPh>
    <rPh sb="79" eb="81">
      <t>キサイ</t>
    </rPh>
    <phoneticPr fontId="1"/>
  </si>
  <si>
    <t>備考1</t>
    <rPh sb="0" eb="2">
      <t>ビコウ</t>
    </rPh>
    <phoneticPr fontId="1"/>
  </si>
  <si>
    <t>（参考様式７）</t>
    <phoneticPr fontId="1"/>
  </si>
  <si>
    <t>利用者からの苦情を処理するために講ずる措置の概要</t>
    <phoneticPr fontId="1"/>
  </si>
  <si>
    <t>事業所又は施設名</t>
  </si>
  <si>
    <t>申請するサービス種類</t>
  </si>
  <si>
    <t>措　　置　　の　　概　　要　　</t>
    <phoneticPr fontId="1"/>
  </si>
  <si>
    <t>１　利用者からの相談又は苦情等に対応する常設の窓口（連絡先）、担当者の設置</t>
  </si>
  <si>
    <t>２　円滑かつ迅速に苦情処理を行うための処理体制・手順</t>
  </si>
  <si>
    <t>３　その他参考事項</t>
  </si>
  <si>
    <t>備考　上の事項は例示であり、これにかかわらず苦情処理に係る対応方針を具体的に記してください。</t>
    <phoneticPr fontId="1"/>
  </si>
  <si>
    <t>東京都</t>
    <rPh sb="0" eb="3">
      <t>トウキョウト</t>
    </rPh>
    <phoneticPr fontId="5"/>
  </si>
  <si>
    <t>板橋区</t>
    <rPh sb="0" eb="3">
      <t>イタバシク</t>
    </rPh>
    <phoneticPr fontId="5"/>
  </si>
  <si>
    <t>（参考様式３）</t>
    <rPh sb="1" eb="3">
      <t>サンコウ</t>
    </rPh>
    <rPh sb="3" eb="5">
      <t>ヨウシキ</t>
    </rPh>
    <phoneticPr fontId="1"/>
  </si>
  <si>
    <t>平面図</t>
    <rPh sb="0" eb="3">
      <t>ヘイメンズ</t>
    </rPh>
    <phoneticPr fontId="1"/>
  </si>
  <si>
    <t>備考　1</t>
    <rPh sb="0" eb="2">
      <t>ビコウ</t>
    </rPh>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</si>
  <si>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</si>
  <si>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</si>
  <si>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r>
      <rPr>
        <u/>
        <sz val="11"/>
        <color indexed="8"/>
        <rFont val="ＭＳ Ｐゴシック"/>
        <family val="3"/>
        <charset val="128"/>
      </rPr>
      <t>（</t>
    </r>
    <r>
      <rPr>
        <u/>
        <sz val="11"/>
        <color indexed="8"/>
        <rFont val="ＭＳ Ｐゴシック"/>
        <family val="3"/>
        <charset val="128"/>
      </rPr>
      <t>この書類も提出してください。</t>
    </r>
    <r>
      <rPr>
        <u/>
        <sz val="11"/>
        <color indexed="8"/>
        <rFont val="ＭＳ Ｐゴシック"/>
        <family val="3"/>
        <charset val="128"/>
      </rPr>
      <t>）</t>
    </r>
    <rPh sb="3" eb="5">
      <t>ショルイ</t>
    </rPh>
    <rPh sb="6" eb="8">
      <t>テイシュツ</t>
    </rPh>
    <phoneticPr fontId="1"/>
  </si>
  <si>
    <t>申請する事業所の名称</t>
    <rPh sb="0" eb="2">
      <t>シンセイ</t>
    </rPh>
    <rPh sb="4" eb="7">
      <t>ジギョウショ</t>
    </rPh>
    <rPh sb="8" eb="10">
      <t>メイショウ</t>
    </rPh>
    <phoneticPr fontId="1"/>
  </si>
  <si>
    <t xml:space="preserve">申請書及び添付書類 </t>
    <rPh sb="0" eb="3">
      <t>シンセイショ</t>
    </rPh>
    <rPh sb="3" eb="4">
      <t>オヨ</t>
    </rPh>
    <rPh sb="5" eb="7">
      <t>テンプ</t>
    </rPh>
    <rPh sb="7" eb="9">
      <t>ショルイ</t>
    </rPh>
    <phoneticPr fontId="1"/>
  </si>
  <si>
    <t>申請者</t>
    <rPh sb="0" eb="3">
      <t>シンセイシャ</t>
    </rPh>
    <phoneticPr fontId="1"/>
  </si>
  <si>
    <t>確認欄</t>
    <rPh sb="0" eb="2">
      <t>カクニン</t>
    </rPh>
    <rPh sb="2" eb="3">
      <t>ラン</t>
    </rPh>
    <phoneticPr fontId="1"/>
  </si>
  <si>
    <t>事業所の平面図（参考様式３）</t>
    <rPh sb="0" eb="3">
      <t>ジギョウショ</t>
    </rPh>
    <rPh sb="4" eb="7">
      <t>ヘイメンズ</t>
    </rPh>
    <rPh sb="8" eb="10">
      <t>サンコウ</t>
    </rPh>
    <rPh sb="10" eb="12">
      <t>ヨウシキ</t>
    </rPh>
    <phoneticPr fontId="1"/>
  </si>
  <si>
    <t>利用者からの苦情を処理するために講ずる措置の概要（参考様式７）</t>
    <rPh sb="0" eb="3">
      <t>リヨウシャ</t>
    </rPh>
    <rPh sb="6" eb="8">
      <t>クジョウ</t>
    </rPh>
    <rPh sb="9" eb="11">
      <t>ショリ</t>
    </rPh>
    <rPh sb="16" eb="17">
      <t>コウ</t>
    </rPh>
    <rPh sb="19" eb="21">
      <t>ソチ</t>
    </rPh>
    <rPh sb="22" eb="24">
      <t>ガイヨウ</t>
    </rPh>
    <rPh sb="25" eb="27">
      <t>サンコウ</t>
    </rPh>
    <rPh sb="27" eb="29">
      <t>ヨウシキ</t>
    </rPh>
    <phoneticPr fontId="1"/>
  </si>
  <si>
    <t>関係区市町村並びに他の保健医療・福祉サービスの提供主体との連携の内容</t>
    <rPh sb="0" eb="2">
      <t>カンケイ</t>
    </rPh>
    <rPh sb="2" eb="3">
      <t>ク</t>
    </rPh>
    <rPh sb="3" eb="6">
      <t>シチョウソン</t>
    </rPh>
    <rPh sb="6" eb="7">
      <t>ナラ</t>
    </rPh>
    <rPh sb="9" eb="10">
      <t>ホカ</t>
    </rPh>
    <rPh sb="11" eb="13">
      <t>ホケン</t>
    </rPh>
    <rPh sb="13" eb="15">
      <t>イリョウ</t>
    </rPh>
    <rPh sb="16" eb="18">
      <t>フクシ</t>
    </rPh>
    <rPh sb="23" eb="25">
      <t>テイキョウ</t>
    </rPh>
    <rPh sb="25" eb="27">
      <t>シュタイ</t>
    </rPh>
    <rPh sb="29" eb="31">
      <t>レンケイ</t>
    </rPh>
    <rPh sb="32" eb="34">
      <t>ナイヨウ</t>
    </rPh>
    <phoneticPr fontId="1"/>
  </si>
  <si>
    <t>介護支援専門員の資格証の写し</t>
    <rPh sb="0" eb="2">
      <t>カイゴ</t>
    </rPh>
    <rPh sb="2" eb="4">
      <t>シエン</t>
    </rPh>
    <rPh sb="4" eb="7">
      <t>センモンイン</t>
    </rPh>
    <rPh sb="8" eb="10">
      <t>シカク</t>
    </rPh>
    <rPh sb="10" eb="11">
      <t>ショウ</t>
    </rPh>
    <rPh sb="12" eb="13">
      <t>ウツ</t>
    </rPh>
    <phoneticPr fontId="1"/>
  </si>
  <si>
    <t>生活保護法による指定介護機関の申請はお済みですか。</t>
    <rPh sb="0" eb="2">
      <t>セイカツ</t>
    </rPh>
    <rPh sb="2" eb="5">
      <t>ホゴホウ</t>
    </rPh>
    <rPh sb="8" eb="10">
      <t>シテイ</t>
    </rPh>
    <rPh sb="10" eb="12">
      <t>カイゴ</t>
    </rPh>
    <rPh sb="12" eb="14">
      <t>キカン</t>
    </rPh>
    <rPh sb="15" eb="17">
      <t>シンセイ</t>
    </rPh>
    <rPh sb="19" eb="20">
      <t>スミ</t>
    </rPh>
    <phoneticPr fontId="1"/>
  </si>
  <si>
    <t>はい　・　いいえ</t>
    <phoneticPr fontId="1"/>
  </si>
  <si>
    <t>担当者連絡先</t>
    <rPh sb="0" eb="3">
      <t>タントウシャ</t>
    </rPh>
    <rPh sb="3" eb="6">
      <t>レンラクサキ</t>
    </rPh>
    <phoneticPr fontId="1"/>
  </si>
  <si>
    <t>提出していただいた申請書類に記載された内容等について問い合わせする際の担当者名と連絡先を記入してください。</t>
    <rPh sb="0" eb="2">
      <t>テイシュツ</t>
    </rPh>
    <rPh sb="9" eb="11">
      <t>シンセイ</t>
    </rPh>
    <rPh sb="11" eb="13">
      <t>ショルイ</t>
    </rPh>
    <rPh sb="14" eb="16">
      <t>キサイ</t>
    </rPh>
    <rPh sb="19" eb="22">
      <t>ナイヨウトウ</t>
    </rPh>
    <rPh sb="26" eb="27">
      <t>ト</t>
    </rPh>
    <rPh sb="28" eb="29">
      <t>ア</t>
    </rPh>
    <rPh sb="33" eb="34">
      <t>サイ</t>
    </rPh>
    <rPh sb="35" eb="37">
      <t>タントウ</t>
    </rPh>
    <rPh sb="37" eb="38">
      <t>シャ</t>
    </rPh>
    <rPh sb="38" eb="39">
      <t>メイ</t>
    </rPh>
    <rPh sb="40" eb="43">
      <t>レンラクサキ</t>
    </rPh>
    <rPh sb="44" eb="46">
      <t>キニュウ</t>
    </rPh>
    <phoneticPr fontId="1"/>
  </si>
  <si>
    <t>事業所名</t>
    <rPh sb="0" eb="3">
      <t>ジギョウショ</t>
    </rPh>
    <rPh sb="3" eb="4">
      <t>メイ</t>
    </rPh>
    <phoneticPr fontId="1"/>
  </si>
  <si>
    <t>担当者名</t>
    <rPh sb="0" eb="2">
      <t>タントウ</t>
    </rPh>
    <rPh sb="2" eb="3">
      <t>シャ</t>
    </rPh>
    <rPh sb="3" eb="4">
      <t>メイ</t>
    </rPh>
    <phoneticPr fontId="1"/>
  </si>
  <si>
    <t>連絡先</t>
    <rPh sb="0" eb="3">
      <t>レンラクサキ</t>
    </rPh>
    <phoneticPr fontId="1"/>
  </si>
  <si>
    <t>介護保険法第１１５条の２２第２項各号の規定に該当しない旨の誓約書</t>
    <rPh sb="0" eb="2">
      <t>カイゴ</t>
    </rPh>
    <rPh sb="2" eb="5">
      <t>ホケンホウ</t>
    </rPh>
    <rPh sb="5" eb="6">
      <t>ダイ</t>
    </rPh>
    <rPh sb="9" eb="10">
      <t>ジョウ</t>
    </rPh>
    <rPh sb="13" eb="14">
      <t>ダイ</t>
    </rPh>
    <rPh sb="15" eb="16">
      <t>コウ</t>
    </rPh>
    <rPh sb="16" eb="18">
      <t>カクゴウ</t>
    </rPh>
    <rPh sb="19" eb="21">
      <t>キテイ</t>
    </rPh>
    <rPh sb="22" eb="24">
      <t>ガイトウ</t>
    </rPh>
    <rPh sb="27" eb="28">
      <t>ムネ</t>
    </rPh>
    <rPh sb="29" eb="32">
      <t>セイヤクショ</t>
    </rPh>
    <phoneticPr fontId="2"/>
  </si>
  <si>
    <t>【介護保険法第１１５条の２２第２項】</t>
    <phoneticPr fontId="2"/>
  </si>
  <si>
    <t>指定介護予防支援事業者の指定に係る記載事項（付表11）</t>
    <rPh sb="15" eb="16">
      <t>カカ</t>
    </rPh>
    <rPh sb="17" eb="19">
      <t>キサイ</t>
    </rPh>
    <rPh sb="19" eb="21">
      <t>ジコウ</t>
    </rPh>
    <rPh sb="22" eb="24">
      <t>フヒョウ</t>
    </rPh>
    <phoneticPr fontId="1"/>
  </si>
  <si>
    <t>　付表11</t>
    <phoneticPr fontId="1"/>
  </si>
  <si>
    <t>従業員の勤務体制及び勤務形態一覧表（参考様式１）</t>
    <rPh sb="0" eb="3">
      <t>ジュウギョウイン</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phoneticPr fontId="1"/>
  </si>
  <si>
    <t>「申請者確認欄」の該当欄に「○」を付し、添付書類等に漏れがないよう確認してください。</t>
    <rPh sb="1" eb="3">
      <t>シンセイ</t>
    </rPh>
    <rPh sb="3" eb="4">
      <t>シャ</t>
    </rPh>
    <rPh sb="4" eb="6">
      <t>カクニン</t>
    </rPh>
    <rPh sb="6" eb="7">
      <t>ラン</t>
    </rPh>
    <rPh sb="9" eb="11">
      <t>ガイトウ</t>
    </rPh>
    <rPh sb="11" eb="12">
      <t>ラン</t>
    </rPh>
    <rPh sb="17" eb="18">
      <t>フ</t>
    </rPh>
    <rPh sb="20" eb="22">
      <t>テンプ</t>
    </rPh>
    <rPh sb="22" eb="24">
      <t>ショルイ</t>
    </rPh>
    <rPh sb="24" eb="25">
      <t>トウ</t>
    </rPh>
    <rPh sb="26" eb="27">
      <t>モ</t>
    </rPh>
    <rPh sb="33" eb="35">
      <t>カクニン</t>
    </rPh>
    <phoneticPr fontId="1"/>
  </si>
  <si>
    <t>（　F　A　X　)</t>
    <phoneticPr fontId="1"/>
  </si>
  <si>
    <t>(　電　話　）</t>
    <rPh sb="2" eb="3">
      <t>デン</t>
    </rPh>
    <rPh sb="4" eb="5">
      <t>ハナシ</t>
    </rPh>
    <phoneticPr fontId="1"/>
  </si>
  <si>
    <t>（　メールアドレス　）</t>
    <phoneticPr fontId="5"/>
  </si>
  <si>
    <t>外観及び内部の様子がわかる写真</t>
    <phoneticPr fontId="5"/>
  </si>
  <si>
    <t>当該申請に係る事業所の従業者の知識及び技能並びに人員が、第百十五条の二十四第一項の市町村の条例で定める基準及び同項の市町村の条例で定める員数を満たしていないとき。</t>
  </si>
  <si>
    <t>二</t>
    <rPh sb="0" eb="1">
      <t>ニ</t>
    </rPh>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</si>
  <si>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</si>
  <si>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rPh sb="0" eb="1">
      <t>サン</t>
    </rPh>
    <rPh sb="2" eb="3">
      <t>ニ</t>
    </rPh>
    <phoneticPr fontId="5"/>
  </si>
  <si>
    <t>申請者が、禁錮以上の刑に処せられ、その執行を終わり、又は執行を受けることがなくなるまでの者であるとき。</t>
  </si>
  <si>
    <t>三</t>
    <rPh sb="0" eb="1">
      <t>サン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</si>
  <si>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</si>
  <si>
    <t>四</t>
    <rPh sb="0" eb="1">
      <t>ヨン</t>
    </rPh>
    <phoneticPr fontId="5"/>
  </si>
  <si>
    <t>申請者が、労働に関する法律の規定であって政令で定めるものにより罰金の刑に処せられ、その執行を終わり、又は執行を受けることがなくなるまでの者であるとき。</t>
  </si>
  <si>
    <t>四の二</t>
    <rPh sb="0" eb="1">
      <t>ヨン</t>
    </rPh>
    <rPh sb="2" eb="3">
      <t>ニ</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</si>
  <si>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</si>
  <si>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四の三</t>
    <rPh sb="0" eb="1">
      <t>ヨン</t>
    </rPh>
    <rPh sb="2" eb="3">
      <t>サン</t>
    </rPh>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</si>
  <si>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</si>
  <si>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t>
    <rPh sb="0" eb="1">
      <t>ゴ</t>
    </rPh>
    <phoneticPr fontId="5"/>
  </si>
  <si>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</si>
  <si>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rPh sb="0" eb="1">
      <t>ゴ</t>
    </rPh>
    <rPh sb="2" eb="3">
      <t>ニ</t>
    </rPh>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</si>
  <si>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</si>
  <si>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t>
    <rPh sb="0" eb="1">
      <t>ロク</t>
    </rPh>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</si>
  <si>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</si>
  <si>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六の二</t>
    <rPh sb="0" eb="1">
      <t>ロク</t>
    </rPh>
    <rPh sb="2" eb="3">
      <t>ニ</t>
    </rPh>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</si>
  <si>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</si>
  <si>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申請者が、指定の申請前五年以内に居宅サービス等に関し不正又は著しく不当な行為をした者であるとき。</t>
  </si>
  <si>
    <t>七</t>
    <rPh sb="0" eb="1">
      <t>ナナ</t>
    </rPh>
    <phoneticPr fontId="5"/>
  </si>
  <si>
    <t>申請者が、法人で、その役員等のうちに第三号の二から第五号まで又は第六号から前号までのいずれかに該当する者のあるものであるとき。</t>
  </si>
  <si>
    <t>八</t>
    <rPh sb="0" eb="1">
      <t>ハチ</t>
    </rPh>
    <phoneticPr fontId="5"/>
  </si>
  <si>
    <t>申請者が、法人でない事業所で、その管理者が第三号の二から第五号まで又は第六号から第七号までのいずれかに該当する者であるとき。</t>
  </si>
  <si>
    <t>九</t>
    <rPh sb="0" eb="1">
      <t>ク</t>
    </rPh>
    <phoneticPr fontId="5"/>
  </si>
  <si>
    <t>申請者が市町村の条例で定める者でないとき。</t>
  </si>
  <si>
    <t>一</t>
    <phoneticPr fontId="5"/>
  </si>
  <si>
    <t>六の三</t>
    <rPh sb="0" eb="1">
      <t>ロク</t>
    </rPh>
    <rPh sb="2" eb="3">
      <t>サン</t>
    </rPh>
    <phoneticPr fontId="5"/>
  </si>
  <si>
    <t>当該事業所に勤務する介護支援専門員一覧（参考様式１０）</t>
    <rPh sb="20" eb="22">
      <t>サンコウ</t>
    </rPh>
    <rPh sb="22" eb="24">
      <t>ヨウシキ</t>
    </rPh>
    <phoneticPr fontId="1"/>
  </si>
  <si>
    <t>（郵便番号</t>
    <phoneticPr fontId="1"/>
  </si>
  <si>
    <t>フリガナ</t>
    <phoneticPr fontId="1"/>
  </si>
  <si>
    <t>従業者の職種・員数（人）</t>
    <rPh sb="4" eb="6">
      <t>ショクシュ</t>
    </rPh>
    <rPh sb="7" eb="9">
      <t>インスウ</t>
    </rPh>
    <rPh sb="10" eb="11">
      <t>ニン</t>
    </rPh>
    <phoneticPr fontId="1"/>
  </si>
  <si>
    <t>担当職員</t>
    <rPh sb="0" eb="2">
      <t>タントウ</t>
    </rPh>
    <rPh sb="2" eb="4">
      <t>ショクイン</t>
    </rPh>
    <phoneticPr fontId="5"/>
  </si>
  <si>
    <t>その他の職員（事務職員等）</t>
    <rPh sb="2" eb="3">
      <t>タ</t>
    </rPh>
    <rPh sb="4" eb="6">
      <t>ショクイン</t>
    </rPh>
    <rPh sb="7" eb="9">
      <t>ジム</t>
    </rPh>
    <rPh sb="9" eb="10">
      <t>ショク</t>
    </rPh>
    <rPh sb="10" eb="11">
      <t>イン</t>
    </rPh>
    <rPh sb="11" eb="12">
      <t>トウ</t>
    </rPh>
    <phoneticPr fontId="5"/>
  </si>
  <si>
    <t>専従</t>
    <rPh sb="0" eb="2">
      <t>センジュウ</t>
    </rPh>
    <phoneticPr fontId="5"/>
  </si>
  <si>
    <t>兼務</t>
    <rPh sb="0" eb="2">
      <t>ケンム</t>
    </rPh>
    <phoneticPr fontId="5"/>
  </si>
  <si>
    <t>～</t>
    <phoneticPr fontId="1"/>
  </si>
  <si>
    <t>～</t>
    <phoneticPr fontId="1"/>
  </si>
  <si>
    <t>通常の事業実施地域</t>
    <phoneticPr fontId="1"/>
  </si>
  <si>
    <t xml:space="preserve">備考 </t>
    <phoneticPr fontId="1"/>
  </si>
  <si>
    <t>記入欄が不足する場合は、適宜欄を設けて記載するか又は別様に記載した書類を添付してください｡</t>
    <phoneticPr fontId="1"/>
  </si>
  <si>
    <t>「担当職員」については、東京都板橋区指定介護予防支援等の事業の人員及び運営並びに指定介護予防支援等に係る介護予防のための効果的な支援の方法の基準に関する条例（平成27年３月東京都板橋区条例第20号）第５条に規定する担当職員の員数を記載してください。</t>
    <rPh sb="1" eb="3">
      <t>タントウ</t>
    </rPh>
    <rPh sb="3" eb="5">
      <t>ショクイン</t>
    </rPh>
    <rPh sb="99" eb="100">
      <t>ダイ</t>
    </rPh>
    <rPh sb="101" eb="102">
      <t>ジョウ</t>
    </rPh>
    <rPh sb="103" eb="105">
      <t>キテイ</t>
    </rPh>
    <rPh sb="107" eb="109">
      <t>タントウ</t>
    </rPh>
    <rPh sb="109" eb="111">
      <t>ショクイン</t>
    </rPh>
    <rPh sb="112" eb="114">
      <t>インスウ</t>
    </rPh>
    <rPh sb="115" eb="117">
      <t>キサイ</t>
    </rPh>
    <phoneticPr fontId="1"/>
  </si>
  <si>
    <t>第１号様式（第２条関係）</t>
    <rPh sb="6" eb="7">
      <t>ダイ</t>
    </rPh>
    <rPh sb="8" eb="9">
      <t>ジョウ</t>
    </rPh>
    <rPh sb="9" eb="11">
      <t>カンケイ</t>
    </rPh>
    <phoneticPr fontId="1"/>
  </si>
  <si>
    <t>指定地域密着型サービス事業者</t>
    <rPh sb="0" eb="2">
      <t>シテイ</t>
    </rPh>
    <rPh sb="2" eb="4">
      <t>チイキ</t>
    </rPh>
    <rPh sb="4" eb="7">
      <t>ミッチャクガタ</t>
    </rPh>
    <rPh sb="11" eb="14">
      <t>ジギョウシャ</t>
    </rPh>
    <phoneticPr fontId="24"/>
  </si>
  <si>
    <t>受付番号</t>
    <rPh sb="0" eb="2">
      <t>ウケツケ</t>
    </rPh>
    <rPh sb="2" eb="4">
      <t>バンゴウ</t>
    </rPh>
    <phoneticPr fontId="24"/>
  </si>
  <si>
    <t>指定居宅介護支援事業者</t>
    <rPh sb="0" eb="2">
      <t>シテイ</t>
    </rPh>
    <rPh sb="2" eb="4">
      <t>キョタク</t>
    </rPh>
    <rPh sb="4" eb="6">
      <t>カイゴ</t>
    </rPh>
    <rPh sb="6" eb="8">
      <t>シエン</t>
    </rPh>
    <rPh sb="8" eb="11">
      <t>ジギョウシャ</t>
    </rPh>
    <phoneticPr fontId="24"/>
  </si>
  <si>
    <t>指定地域密着型介護予防サービス事業者</t>
    <rPh sb="0" eb="2">
      <t>シテイ</t>
    </rPh>
    <rPh sb="2" eb="4">
      <t>チイキ</t>
    </rPh>
    <rPh sb="4" eb="7">
      <t>ミッチャクガタ</t>
    </rPh>
    <rPh sb="7" eb="9">
      <t>カイゴ</t>
    </rPh>
    <rPh sb="9" eb="11">
      <t>ヨボウ</t>
    </rPh>
    <rPh sb="15" eb="18">
      <t>ジギョウシャ</t>
    </rPh>
    <phoneticPr fontId="24"/>
  </si>
  <si>
    <t>指定介護予防支援事業者</t>
    <rPh sb="0" eb="2">
      <t>シテイ</t>
    </rPh>
    <rPh sb="2" eb="4">
      <t>カイゴ</t>
    </rPh>
    <rPh sb="4" eb="6">
      <t>ヨボウ</t>
    </rPh>
    <rPh sb="6" eb="8">
      <t>シエン</t>
    </rPh>
    <rPh sb="8" eb="11">
      <t>ジギョウシャ</t>
    </rPh>
    <phoneticPr fontId="24"/>
  </si>
  <si>
    <t>指定申請書</t>
    <rPh sb="0" eb="2">
      <t>シテイ</t>
    </rPh>
    <rPh sb="2" eb="5">
      <t>シンセイショ</t>
    </rPh>
    <phoneticPr fontId="24"/>
  </si>
  <si>
    <t>（宛先）</t>
    <rPh sb="1" eb="2">
      <t>アテ</t>
    </rPh>
    <rPh sb="2" eb="3">
      <t>サキ</t>
    </rPh>
    <phoneticPr fontId="1"/>
  </si>
  <si>
    <t>東京都板橋区長</t>
    <rPh sb="0" eb="3">
      <t>トウキョウト</t>
    </rPh>
    <rPh sb="3" eb="6">
      <t>イタバシク</t>
    </rPh>
    <rPh sb="6" eb="7">
      <t>チョウ</t>
    </rPh>
    <phoneticPr fontId="1"/>
  </si>
  <si>
    <t>　  介護保険法に規定する事業者に係る指定を受けたいので、下記のとおり、関係書類を添えて申請します。</t>
    <rPh sb="15" eb="16">
      <t>シャ</t>
    </rPh>
    <phoneticPr fontId="1"/>
  </si>
  <si>
    <t>事業所所在地区市町村番号</t>
    <rPh sb="0" eb="3">
      <t>ジギョウショ</t>
    </rPh>
    <rPh sb="3" eb="6">
      <t>ショザイチ</t>
    </rPh>
    <rPh sb="6" eb="7">
      <t>ク</t>
    </rPh>
    <rPh sb="7" eb="10">
      <t>シチョウソン</t>
    </rPh>
    <rPh sb="8" eb="10">
      <t>チョウソン</t>
    </rPh>
    <rPh sb="10" eb="12">
      <t>バンゴウ</t>
    </rPh>
    <phoneticPr fontId="1"/>
  </si>
  <si>
    <t>申　請　者</t>
    <rPh sb="0" eb="1">
      <t>サル</t>
    </rPh>
    <rPh sb="2" eb="3">
      <t>ショウ</t>
    </rPh>
    <rPh sb="4" eb="5">
      <t>モノ</t>
    </rPh>
    <phoneticPr fontId="2"/>
  </si>
  <si>
    <t>名　　称</t>
    <rPh sb="0" eb="4">
      <t>メイショウ</t>
    </rPh>
    <phoneticPr fontId="1"/>
  </si>
  <si>
    <t>主たる事務所の
所在地</t>
    <rPh sb="8" eb="11">
      <t>ショザイチ</t>
    </rPh>
    <phoneticPr fontId="1"/>
  </si>
  <si>
    <t>（郵便番号　</t>
  </si>
  <si>
    <t>都</t>
    <rPh sb="0" eb="1">
      <t>ト</t>
    </rPh>
    <phoneticPr fontId="1"/>
  </si>
  <si>
    <t>道</t>
    <rPh sb="0" eb="1">
      <t>ドウ</t>
    </rPh>
    <phoneticPr fontId="1"/>
  </si>
  <si>
    <t>郡</t>
    <rPh sb="0" eb="1">
      <t>グン</t>
    </rPh>
    <phoneticPr fontId="1"/>
  </si>
  <si>
    <t>市</t>
    <rPh sb="0" eb="1">
      <t>シ</t>
    </rPh>
    <phoneticPr fontId="1"/>
  </si>
  <si>
    <t>府</t>
    <rPh sb="0" eb="1">
      <t>フ</t>
    </rPh>
    <phoneticPr fontId="1"/>
  </si>
  <si>
    <t>県</t>
    <rPh sb="0" eb="1">
      <t>ケン</t>
    </rPh>
    <phoneticPr fontId="1"/>
  </si>
  <si>
    <t>区</t>
    <rPh sb="0" eb="1">
      <t>ク</t>
    </rPh>
    <phoneticPr fontId="1"/>
  </si>
  <si>
    <t>（ビルの名称等）</t>
    <rPh sb="4" eb="6">
      <t>メイショウ</t>
    </rPh>
    <rPh sb="6" eb="7">
      <t>トウ</t>
    </rPh>
    <phoneticPr fontId="1"/>
  </si>
  <si>
    <t>申請者連絡先</t>
    <rPh sb="0" eb="3">
      <t>シンセイシャ</t>
    </rPh>
    <rPh sb="3" eb="6">
      <t>レンラクサキ</t>
    </rPh>
    <phoneticPr fontId="1"/>
  </si>
  <si>
    <t>電話番号</t>
  </si>
  <si>
    <t>ＦＡＸ番号</t>
  </si>
  <si>
    <t>法人の種別</t>
  </si>
  <si>
    <t>　</t>
  </si>
  <si>
    <t>法人所轄庁</t>
    <rPh sb="0" eb="2">
      <t>ホウジン</t>
    </rPh>
    <rPh sb="2" eb="3">
      <t>ショ</t>
    </rPh>
    <phoneticPr fontId="24"/>
  </si>
  <si>
    <t>代表者の職名・</t>
    <rPh sb="5" eb="6">
      <t>メイ</t>
    </rPh>
    <phoneticPr fontId="24"/>
  </si>
  <si>
    <t>職　名</t>
    <rPh sb="0" eb="3">
      <t>ショクメイ</t>
    </rPh>
    <phoneticPr fontId="1"/>
  </si>
  <si>
    <t>フリガナ</t>
    <phoneticPr fontId="1"/>
  </si>
  <si>
    <t>生年月日</t>
    <rPh sb="0" eb="2">
      <t>セイネン</t>
    </rPh>
    <rPh sb="2" eb="4">
      <t>ガッピ</t>
    </rPh>
    <phoneticPr fontId="1"/>
  </si>
  <si>
    <t>氏名・生年月日</t>
    <rPh sb="0" eb="2">
      <t>シメイ</t>
    </rPh>
    <rPh sb="3" eb="5">
      <t>セイネン</t>
    </rPh>
    <rPh sb="5" eb="7">
      <t>ガッピ</t>
    </rPh>
    <phoneticPr fontId="1"/>
  </si>
  <si>
    <t>氏　名</t>
    <rPh sb="0" eb="3">
      <t>シメイ</t>
    </rPh>
    <phoneticPr fontId="1"/>
  </si>
  <si>
    <t>　　年　 　月　　 日</t>
    <rPh sb="2" eb="3">
      <t>ネン</t>
    </rPh>
    <rPh sb="6" eb="7">
      <t>ガツ</t>
    </rPh>
    <rPh sb="10" eb="11">
      <t>ヒ</t>
    </rPh>
    <phoneticPr fontId="1"/>
  </si>
  <si>
    <t>代表者の住所</t>
  </si>
  <si>
    <t>指定を受けようとする事業所の種類</t>
    <rPh sb="0" eb="2">
      <t>シテイ</t>
    </rPh>
    <rPh sb="3" eb="4">
      <t>ウ</t>
    </rPh>
    <rPh sb="10" eb="13">
      <t>ジギョウショ</t>
    </rPh>
    <rPh sb="14" eb="16">
      <t>シュルイ</t>
    </rPh>
    <phoneticPr fontId="1"/>
  </si>
  <si>
    <t>フリガナ</t>
    <phoneticPr fontId="1"/>
  </si>
  <si>
    <t>事業所等の所在地</t>
    <rPh sb="5" eb="8">
      <t>ショザイチ</t>
    </rPh>
    <phoneticPr fontId="1"/>
  </si>
  <si>
    <t>事業所連絡先</t>
    <rPh sb="0" eb="3">
      <t>ジギョウショ</t>
    </rPh>
    <rPh sb="3" eb="6">
      <t>レンラクサキ</t>
    </rPh>
    <phoneticPr fontId="1"/>
  </si>
  <si>
    <t>電話番号</t>
    <phoneticPr fontId="1"/>
  </si>
  <si>
    <t>同一所在地において行う事業等の種類</t>
  </si>
  <si>
    <t>実施事業　
（該当に○をする）</t>
    <rPh sb="0" eb="2">
      <t>ジッシ</t>
    </rPh>
    <rPh sb="2" eb="4">
      <t>ジギョウ</t>
    </rPh>
    <rPh sb="7" eb="9">
      <t>ガイトウ</t>
    </rPh>
    <phoneticPr fontId="1"/>
  </si>
  <si>
    <t>指定申請をする事業等の事業開始予定年月日</t>
    <rPh sb="9" eb="10">
      <t>トウ</t>
    </rPh>
    <rPh sb="11" eb="13">
      <t>ジギョウ</t>
    </rPh>
    <rPh sb="13" eb="15">
      <t>カイシ</t>
    </rPh>
    <rPh sb="15" eb="17">
      <t>ヨテイ</t>
    </rPh>
    <rPh sb="17" eb="20">
      <t>ネンガッピ</t>
    </rPh>
    <phoneticPr fontId="1"/>
  </si>
  <si>
    <t>既に指定を受けている事業等の指定年月日</t>
    <rPh sb="0" eb="1">
      <t>スデ</t>
    </rPh>
    <rPh sb="5" eb="6">
      <t>ウ</t>
    </rPh>
    <rPh sb="14" eb="16">
      <t>シテイ</t>
    </rPh>
    <rPh sb="16" eb="19">
      <t>ネンガッピ</t>
    </rPh>
    <phoneticPr fontId="1"/>
  </si>
  <si>
    <t>様　式</t>
    <rPh sb="0" eb="3">
      <t>ヨウシキ</t>
    </rPh>
    <phoneticPr fontId="1"/>
  </si>
  <si>
    <t>地域密着型サービス</t>
    <rPh sb="0" eb="2">
      <t>チイキ</t>
    </rPh>
    <rPh sb="2" eb="5">
      <t>ミッチャクガタ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</si>
  <si>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</si>
  <si>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付表１</t>
    <rPh sb="0" eb="2">
      <t>フヒョウ</t>
    </rPh>
    <phoneticPr fontId="1"/>
  </si>
  <si>
    <t>付表２</t>
    <rPh sb="0" eb="2">
      <t>フヒョウ</t>
    </rPh>
    <phoneticPr fontId="1"/>
  </si>
  <si>
    <t>地域密着型通所介護</t>
    <rPh sb="0" eb="2">
      <t>チイキ</t>
    </rPh>
    <rPh sb="2" eb="5">
      <t>ミッチャクガタ</t>
    </rPh>
    <rPh sb="5" eb="7">
      <t>ツウショ</t>
    </rPh>
    <rPh sb="7" eb="9">
      <t>カイゴ</t>
    </rPh>
    <phoneticPr fontId="1"/>
  </si>
  <si>
    <t>付表３</t>
    <rPh sb="0" eb="2">
      <t>フヒョウ</t>
    </rPh>
    <phoneticPr fontId="1"/>
  </si>
  <si>
    <t>認知症対応型通所介護</t>
    <rPh sb="0" eb="3">
      <t>ニンチショウ</t>
    </rPh>
    <rPh sb="3" eb="6">
      <t>タイオウガタ</t>
    </rPh>
    <rPh sb="6" eb="8">
      <t>ツウショ</t>
    </rPh>
    <rPh sb="8" eb="10">
      <t>カイゴ</t>
    </rPh>
    <phoneticPr fontId="1"/>
  </si>
  <si>
    <t>付表４</t>
    <rPh sb="0" eb="2">
      <t>フヒョウ</t>
    </rPh>
    <phoneticPr fontId="1"/>
  </si>
  <si>
    <t>小規模多機能型居宅介護</t>
    <rPh sb="0" eb="3">
      <t>ショウキボ</t>
    </rPh>
    <rPh sb="3" eb="7">
      <t>タキノウガタ</t>
    </rPh>
    <rPh sb="7" eb="9">
      <t>キョタク</t>
    </rPh>
    <rPh sb="9" eb="11">
      <t>カイゴ</t>
    </rPh>
    <phoneticPr fontId="1"/>
  </si>
  <si>
    <t>付表５</t>
    <rPh sb="0" eb="2">
      <t>フヒョウ</t>
    </rPh>
    <phoneticPr fontId="1"/>
  </si>
  <si>
    <t>付表６</t>
    <rPh sb="0" eb="2">
      <t>フヒョウ</t>
    </rPh>
    <phoneticPr fontId="1"/>
  </si>
  <si>
    <t>地域密着型特定施設入居者生活介護</t>
    <rPh sb="0" eb="2">
      <t>チイキ</t>
    </rPh>
    <rPh sb="2" eb="5">
      <t>ミッチャクガタ</t>
    </rPh>
    <rPh sb="5" eb="7">
      <t>トクテイ</t>
    </rPh>
    <rPh sb="7" eb="9">
      <t>シセツ</t>
    </rPh>
    <rPh sb="9" eb="11">
      <t>ニュウキョ</t>
    </rPh>
    <rPh sb="11" eb="12">
      <t>シャ</t>
    </rPh>
    <rPh sb="12" eb="14">
      <t>セイカツ</t>
    </rPh>
    <rPh sb="14" eb="16">
      <t>カイゴ</t>
    </rPh>
    <phoneticPr fontId="1"/>
  </si>
  <si>
    <t>付表７</t>
    <rPh sb="0" eb="2">
      <t>フヒョウ</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</si>
  <si>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</si>
  <si>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付表８</t>
    <rPh sb="0" eb="2">
      <t>フヒョウ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</si>
  <si>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</si>
  <si>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付表９</t>
    <rPh sb="0" eb="2">
      <t>フヒョウ</t>
    </rPh>
    <phoneticPr fontId="1"/>
  </si>
  <si>
    <t>居宅介護支援</t>
    <rPh sb="0" eb="2">
      <t>キョタク</t>
    </rPh>
    <rPh sb="2" eb="4">
      <t>カイゴ</t>
    </rPh>
    <rPh sb="4" eb="6">
      <t>シエン</t>
    </rPh>
    <phoneticPr fontId="1"/>
  </si>
  <si>
    <t>付表10</t>
    <rPh sb="0" eb="2">
      <t>フヒョウ</t>
    </rPh>
    <phoneticPr fontId="24"/>
  </si>
  <si>
    <t>地域密着型介護予防サービス</t>
    <rPh sb="0" eb="2">
      <t>チイキ</t>
    </rPh>
    <rPh sb="2" eb="5">
      <t>ミッチャクガタ</t>
    </rPh>
    <rPh sb="5" eb="7">
      <t>カイゴ</t>
    </rPh>
    <rPh sb="7" eb="9">
      <t>ヨボウ</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</si>
  <si>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</si>
  <si>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</si>
  <si>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付表11</t>
    <rPh sb="0" eb="2">
      <t>フヒョウ</t>
    </rPh>
    <phoneticPr fontId="1"/>
  </si>
  <si>
    <t>地域包括支援センタ―の設置年月日（設置している場合に記入）</t>
    <rPh sb="0" eb="2">
      <t>チイキ</t>
    </rPh>
    <rPh sb="2" eb="4">
      <t>ホウカツ</t>
    </rPh>
    <rPh sb="4" eb="6">
      <t>シエン</t>
    </rPh>
    <rPh sb="11" eb="13">
      <t>セッチ</t>
    </rPh>
    <rPh sb="13" eb="16">
      <t>ネンガッピ</t>
    </rPh>
    <rPh sb="17" eb="19">
      <t>セッチ</t>
    </rPh>
    <rPh sb="23" eb="25">
      <t>バアイ</t>
    </rPh>
    <rPh sb="26" eb="28">
      <t>キニュウ</t>
    </rPh>
    <phoneticPr fontId="1"/>
  </si>
  <si>
    <t>指定を受けている他区市町村名</t>
    <rPh sb="0" eb="2">
      <t>シテイ</t>
    </rPh>
    <rPh sb="3" eb="4">
      <t>ウ</t>
    </rPh>
    <rPh sb="8" eb="9">
      <t>タ</t>
    </rPh>
    <rPh sb="9" eb="10">
      <t>ク</t>
    </rPh>
    <rPh sb="10" eb="13">
      <t>シチョウソン</t>
    </rPh>
    <rPh sb="13" eb="14">
      <t>メイ</t>
    </rPh>
    <phoneticPr fontId="1"/>
  </si>
  <si>
    <t>介護保険事業所番号</t>
    <rPh sb="6" eb="7">
      <t>ショ</t>
    </rPh>
    <phoneticPr fontId="1"/>
  </si>
  <si>
    <t>（当該事業所が既に他のサービスで指定を受けている場合）</t>
    <rPh sb="1" eb="3">
      <t>トウガイ</t>
    </rPh>
    <rPh sb="3" eb="6">
      <t>ジギョウショ</t>
    </rPh>
    <rPh sb="9" eb="10">
      <t>タ</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</si>
  <si>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</si>
  <si>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</si>
  <si>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備考</t>
  </si>
  <si>
    <t>　「受付番号」　「事業所所在地区市町村番号」欄には記載しないでください。</t>
    <rPh sb="9" eb="12">
      <t>ジギョウショ</t>
    </rPh>
    <rPh sb="12" eb="15">
      <t>ショザイチ</t>
    </rPh>
    <rPh sb="15" eb="16">
      <t>ク</t>
    </rPh>
    <rPh sb="16" eb="19">
      <t>シチョウソン</t>
    </rPh>
    <rPh sb="19" eb="21">
      <t>バンゴウ</t>
    </rPh>
    <phoneticPr fontId="24"/>
  </si>
  <si>
    <t>　「法人の種別」欄は、申請者が法人である場合に、「社会福祉法人」「医療法人」「一般社団法人」「一般財団法人」「株式会社」「有限会社」等の別を記入してください。</t>
    <phoneticPr fontId="24"/>
  </si>
  <si>
    <t>　「法人所轄庁」欄、申請者が認可法人である場合に、その主務官庁の名称を記載してください。</t>
    <phoneticPr fontId="24"/>
  </si>
  <si>
    <t>　「実施事業」欄は、今回申請するものおよび既に指定を受けているものについて、該当する欄に「○」を記入してください。</t>
    <phoneticPr fontId="24"/>
  </si>
  <si>
    <t>　「指定申請をする事業の事業開始予定年月日」欄は、該当する欄に事業の開始予定年月日を記載してください。</t>
    <phoneticPr fontId="24"/>
  </si>
  <si>
    <t>　「既に指定を受けている事業の指定年月日」欄は、介護保険法による指定事業者として指定された年月日を記載してください。</t>
    <phoneticPr fontId="24"/>
  </si>
  <si>
    <t>　保険医療機関、保険薬局、老人保健施設また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t>
    <phoneticPr fontId="24"/>
  </si>
  <si>
    <t xml:space="preserve">  既に地域密着型サービス事業者の指定を受けている事業者が、地域密着型介護予防サービス事業者の指定を受ける場合において、届出事項に変更がないときには、「事業所の名称および所在地」「申請者の名称および主たる事務所の所在地ならびにその代表者の氏名、生年月日、住所および職名」「当該申請に係る事業の開始の予定年月日」「当該申請に係る地域密着型介護予防サービス費の請求に関する事項」「欠格事由に該当しないことを誓約する書面」「役員の氏名、生年月日および住所」「介護支援専門員の氏名および登録番号」「その他指定に関し必要と認める事項」を除いて、申請書への記載または書類の提出を省略できます。また、既に地域密着型介護予防サービス事業者の指定を受けている事業者が、地域密着型サービス事業者の指定を受ける場合においても同様です。</t>
    <phoneticPr fontId="24"/>
  </si>
  <si>
    <t xml:space="preserve">
</t>
    <phoneticPr fontId="24"/>
  </si>
  <si>
    <t>第５号様式（第５条関係）</t>
    <rPh sb="6" eb="7">
      <t>ダイ</t>
    </rPh>
    <rPh sb="8" eb="9">
      <t>ジョウ</t>
    </rPh>
    <rPh sb="9" eb="11">
      <t>カンケイ</t>
    </rPh>
    <phoneticPr fontId="1"/>
  </si>
  <si>
    <t>指定更新申請書</t>
    <rPh sb="0" eb="2">
      <t>シテイ</t>
    </rPh>
    <rPh sb="2" eb="4">
      <t>コウシン</t>
    </rPh>
    <rPh sb="4" eb="7">
      <t>シンセイショ</t>
    </rPh>
    <phoneticPr fontId="24"/>
  </si>
  <si>
    <t>　  介護保険法に規定する事業者に係る指定の更新を受けたいので、下記のとおり、関係書類を添えて申請します。</t>
    <rPh sb="15" eb="16">
      <t>シャ</t>
    </rPh>
    <rPh sb="22" eb="24">
      <t>コウシン</t>
    </rPh>
    <phoneticPr fontId="1"/>
  </si>
  <si>
    <t>法人所轄庁</t>
    <rPh sb="0" eb="2">
      <t>ホウジン</t>
    </rPh>
    <rPh sb="2" eb="4">
      <t>ショカツ</t>
    </rPh>
    <rPh sb="4" eb="5">
      <t>チョウ</t>
    </rPh>
    <phoneticPr fontId="24"/>
  </si>
  <si>
    <t>フリガナ</t>
    <phoneticPr fontId="1"/>
  </si>
  <si>
    <t>電話番号</t>
    <phoneticPr fontId="1"/>
  </si>
  <si>
    <t>更新事業　
（該当に○をする）</t>
    <rPh sb="0" eb="2">
      <t>コウシン</t>
    </rPh>
    <rPh sb="2" eb="4">
      <t>ジギョウ</t>
    </rPh>
    <rPh sb="7" eb="9">
      <t>ガイトウ</t>
    </rPh>
    <phoneticPr fontId="1"/>
  </si>
  <si>
    <t>現に受けている指定の有効期間満了日</t>
    <rPh sb="0" eb="1">
      <t>ゲン</t>
    </rPh>
    <rPh sb="2" eb="3">
      <t>ウ</t>
    </rPh>
    <rPh sb="7" eb="9">
      <t>シテイ</t>
    </rPh>
    <rPh sb="10" eb="12">
      <t>ユウコウ</t>
    </rPh>
    <rPh sb="12" eb="14">
      <t>キカン</t>
    </rPh>
    <rPh sb="14" eb="16">
      <t>マンリョウ</t>
    </rPh>
    <rPh sb="16" eb="17">
      <t>ビ</t>
    </rPh>
    <phoneticPr fontId="1"/>
  </si>
  <si>
    <t>「受付番号」「事業所所在地市区町村番号」欄には記載しないでください。</t>
  </si>
  <si>
    <t xml:space="preserve"> 別添資料については、指定申請時の様式を参照してください。</t>
    <phoneticPr fontId="24"/>
  </si>
  <si>
    <t>介護予防支援事業所の指定（指定更新）に係る添付書類一覧（本紙）</t>
    <rPh sb="0" eb="2">
      <t>カイゴ</t>
    </rPh>
    <rPh sb="2" eb="4">
      <t>ヨボウ</t>
    </rPh>
    <rPh sb="4" eb="6">
      <t>シエン</t>
    </rPh>
    <rPh sb="6" eb="8">
      <t>ジギョウ</t>
    </rPh>
    <rPh sb="8" eb="9">
      <t>ショ</t>
    </rPh>
    <rPh sb="10" eb="12">
      <t>シテイ</t>
    </rPh>
    <rPh sb="13" eb="15">
      <t>シテイ</t>
    </rPh>
    <rPh sb="15" eb="17">
      <t>コウシン</t>
    </rPh>
    <rPh sb="19" eb="20">
      <t>カカ</t>
    </rPh>
    <rPh sb="21" eb="23">
      <t>テンプ</t>
    </rPh>
    <rPh sb="23" eb="25">
      <t>ショルイ</t>
    </rPh>
    <rPh sb="25" eb="27">
      <t>イチラン</t>
    </rPh>
    <rPh sb="28" eb="30">
      <t>ホンシ</t>
    </rPh>
    <phoneticPr fontId="1"/>
  </si>
  <si>
    <t>指定申請の場合は、指定申請書（第１号様式）、指定更新の場合は、指定更新申請書（第５号様式）</t>
    <rPh sb="0" eb="2">
      <t>シテイ</t>
    </rPh>
    <rPh sb="2" eb="4">
      <t>シンセイ</t>
    </rPh>
    <rPh sb="5" eb="7">
      <t>バアイ</t>
    </rPh>
    <rPh sb="9" eb="11">
      <t>シテイ</t>
    </rPh>
    <rPh sb="11" eb="14">
      <t>シンセイショ</t>
    </rPh>
    <rPh sb="15" eb="16">
      <t>ダイ</t>
    </rPh>
    <rPh sb="17" eb="18">
      <t>ゴウ</t>
    </rPh>
    <rPh sb="18" eb="20">
      <t>ヨウシキ</t>
    </rPh>
    <rPh sb="22" eb="24">
      <t>シテイ</t>
    </rPh>
    <rPh sb="24" eb="26">
      <t>コウシン</t>
    </rPh>
    <rPh sb="27" eb="29">
      <t>バアイ</t>
    </rPh>
    <rPh sb="31" eb="33">
      <t>シテイ</t>
    </rPh>
    <rPh sb="33" eb="35">
      <t>コウシン</t>
    </rPh>
    <rPh sb="35" eb="38">
      <t>シンセイショ</t>
    </rPh>
    <rPh sb="39" eb="40">
      <t>ダイ</t>
    </rPh>
    <rPh sb="41" eb="42">
      <t>ゴウ</t>
    </rPh>
    <rPh sb="42" eb="44">
      <t>ヨウシキ</t>
    </rPh>
    <phoneticPr fontId="1"/>
  </si>
  <si>
    <t>介護給付費算定に係る体制等に関する届出書（加算様式１-５）</t>
    <rPh sb="21" eb="23">
      <t>カサン</t>
    </rPh>
    <rPh sb="23" eb="25">
      <t>ヨウシキ</t>
    </rPh>
    <phoneticPr fontId="1"/>
  </si>
  <si>
    <t>介護保険法第１１５条の２２第２項各号の規定に該当しない旨の誓約書（参考様式９-３）</t>
    <rPh sb="0" eb="2">
      <t>カイゴ</t>
    </rPh>
    <rPh sb="2" eb="4">
      <t>ホケン</t>
    </rPh>
    <rPh sb="4" eb="5">
      <t>ホウ</t>
    </rPh>
    <rPh sb="5" eb="6">
      <t>ダイ</t>
    </rPh>
    <rPh sb="9" eb="10">
      <t>ジョウ</t>
    </rPh>
    <rPh sb="13" eb="14">
      <t>ダイ</t>
    </rPh>
    <rPh sb="15" eb="16">
      <t>コウ</t>
    </rPh>
    <rPh sb="16" eb="18">
      <t>カクゴウ</t>
    </rPh>
    <rPh sb="19" eb="21">
      <t>キテイ</t>
    </rPh>
    <rPh sb="22" eb="24">
      <t>ガイトウ</t>
    </rPh>
    <rPh sb="27" eb="28">
      <t>ムネ</t>
    </rPh>
    <rPh sb="29" eb="32">
      <t>セイヤクショ</t>
    </rPh>
    <phoneticPr fontId="1"/>
  </si>
  <si>
    <t>（参考様式１）</t>
    <rPh sb="1" eb="3">
      <t>サンコウ</t>
    </rPh>
    <rPh sb="3" eb="5">
      <t>ヨウシキ</t>
    </rPh>
    <phoneticPr fontId="1"/>
  </si>
  <si>
    <t>令和</t>
    <rPh sb="0" eb="2">
      <t>レイワ</t>
    </rPh>
    <phoneticPr fontId="1"/>
  </si>
  <si>
    <t>年</t>
    <rPh sb="0" eb="1">
      <t>ネン</t>
    </rPh>
    <phoneticPr fontId="1"/>
  </si>
  <si>
    <t>（</t>
    <phoneticPr fontId="1"/>
  </si>
  <si>
    <t>）</t>
    <phoneticPr fontId="1"/>
  </si>
  <si>
    <t>月</t>
    <rPh sb="0" eb="1">
      <t>ガツ</t>
    </rPh>
    <phoneticPr fontId="1"/>
  </si>
  <si>
    <t>サービス種類</t>
    <rPh sb="4" eb="6">
      <t>シュルイ</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</si>
  <si>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</si>
  <si>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４週</t>
  </si>
  <si>
    <t>予定</t>
  </si>
  <si>
    <t>当月の日数</t>
    <rPh sb="0" eb="2">
      <t>トウゲツ</t>
    </rPh>
    <rPh sb="3" eb="5">
      <t>ニッスウ</t>
    </rPh>
    <phoneticPr fontId="1"/>
  </si>
  <si>
    <t>職種</t>
    <rPh sb="0" eb="2">
      <t>ショクシュ</t>
    </rPh>
    <phoneticPr fontId="1"/>
  </si>
  <si>
    <t>勤務　　形態</t>
    <rPh sb="0" eb="2">
      <t>キンム</t>
    </rPh>
    <rPh sb="4" eb="6">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</si>
  <si>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</si>
  <si>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</si>
  <si>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</si>
  <si>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</si>
  <si>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週平均　　勤務時間数</t>
    <rPh sb="0" eb="3">
      <t>シュウヘイキン</t>
    </rPh>
    <rPh sb="5" eb="7">
      <t>キンム</t>
    </rPh>
    <rPh sb="7" eb="9">
      <t>ジカン</t>
    </rPh>
    <rPh sb="9" eb="10">
      <t>スウ</t>
    </rPh>
    <phoneticPr fontId="1"/>
  </si>
  <si>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1"/>
  </si>
  <si>
    <t>　指定予定月または変更月の勤務体制を記入してください。</t>
    <phoneticPr fontId="1"/>
  </si>
  <si>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1"/>
  </si>
  <si>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1"/>
  </si>
  <si>
    <t>（事務職員については、勤務している場合は記入してください。なお、指定後、事務職員の変更については、変更届の提出は不要です）</t>
    <phoneticPr fontId="1"/>
  </si>
  <si>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1"/>
  </si>
  <si>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</si>
  <si>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1"/>
  </si>
  <si>
    <t>　職種欄には、「管理者」「保健師」「看護師」「主任介護支援専門員」「介護専門支援員」「社会福祉士」「事務職員」等の当該従業者が従事する職種区分を選択してください。</t>
    <rPh sb="1" eb="3">
      <t>ショクシュ</t>
    </rPh>
    <rPh sb="3" eb="4">
      <t>ラン</t>
    </rPh>
    <rPh sb="8" eb="11">
      <t>カンリシャ</t>
    </rPh>
    <rPh sb="13" eb="16">
      <t>ホケンシ</t>
    </rPh>
    <rPh sb="18" eb="21">
      <t>カンゴシ</t>
    </rPh>
    <rPh sb="23" eb="25">
      <t>シュニン</t>
    </rPh>
    <rPh sb="25" eb="27">
      <t>カイゴ</t>
    </rPh>
    <rPh sb="27" eb="29">
      <t>シエン</t>
    </rPh>
    <rPh sb="29" eb="32">
      <t>センモンイン</t>
    </rPh>
    <rPh sb="34" eb="36">
      <t>カイゴ</t>
    </rPh>
    <rPh sb="36" eb="38">
      <t>センモン</t>
    </rPh>
    <rPh sb="38" eb="40">
      <t>シエン</t>
    </rPh>
    <rPh sb="40" eb="41">
      <t>イン</t>
    </rPh>
    <rPh sb="43" eb="45">
      <t>シャカイ</t>
    </rPh>
    <rPh sb="45" eb="47">
      <t>フクシ</t>
    </rPh>
    <rPh sb="47" eb="48">
      <t>シ</t>
    </rPh>
    <rPh sb="50" eb="52">
      <t>ジム</t>
    </rPh>
    <rPh sb="52" eb="54">
      <t>ショクイン</t>
    </rPh>
    <rPh sb="55" eb="56">
      <t>トウ</t>
    </rPh>
    <rPh sb="57" eb="59">
      <t>トウガイ</t>
    </rPh>
    <rPh sb="59" eb="62">
      <t>ジュウギョウシャ</t>
    </rPh>
    <rPh sb="63" eb="65">
      <t>ジュウジ</t>
    </rPh>
    <rPh sb="67" eb="69">
      <t>ショクシュ</t>
    </rPh>
    <rPh sb="69" eb="71">
      <t>クブン</t>
    </rPh>
    <rPh sb="72" eb="74">
      <t>センタク</t>
    </rPh>
    <phoneticPr fontId="1"/>
  </si>
  <si>
    <t>管理者</t>
  </si>
  <si>
    <t>Ｂ</t>
  </si>
  <si>
    <t>板橋　一郎</t>
    <rPh sb="0" eb="2">
      <t>イタバシ</t>
    </rPh>
    <rPh sb="3" eb="5">
      <t>イチロウ</t>
    </rPh>
    <phoneticPr fontId="5"/>
  </si>
  <si>
    <t>介護支援専門員</t>
  </si>
  <si>
    <t>主任介護支援専門員</t>
  </si>
  <si>
    <t>Ａ</t>
  </si>
  <si>
    <t>成増　二郎</t>
    <rPh sb="0" eb="2">
      <t>ナリマス</t>
    </rPh>
    <rPh sb="3" eb="5">
      <t>ジロウ</t>
    </rPh>
    <phoneticPr fontId="5"/>
  </si>
  <si>
    <t>Ｃ</t>
  </si>
  <si>
    <t>中板　花子</t>
    <rPh sb="0" eb="1">
      <t>ナカ</t>
    </rPh>
    <rPh sb="1" eb="2">
      <t>イタ</t>
    </rPh>
    <rPh sb="3" eb="5">
      <t>ハナコ</t>
    </rPh>
    <phoneticPr fontId="5"/>
  </si>
  <si>
    <t>保健師</t>
  </si>
  <si>
    <t>大山　三郎</t>
    <rPh sb="0" eb="2">
      <t>オオヤマ</t>
    </rPh>
    <rPh sb="3" eb="5">
      <t>サブロウ</t>
    </rPh>
    <phoneticPr fontId="5"/>
  </si>
  <si>
    <t>看護師</t>
  </si>
  <si>
    <t>社会福祉士</t>
  </si>
  <si>
    <t>介護支援専門員兼務</t>
    <rPh sb="0" eb="7">
      <t>カイゴシエンセンモンイン</t>
    </rPh>
    <rPh sb="7" eb="9">
      <t>ケンム</t>
    </rPh>
    <phoneticPr fontId="5"/>
  </si>
  <si>
    <t>管理者兼務</t>
    <rPh sb="0" eb="3">
      <t>カンリシャ</t>
    </rPh>
    <rPh sb="3" eb="5">
      <t>ケンム</t>
    </rPh>
    <phoneticPr fontId="5"/>
  </si>
  <si>
    <t>看護師兼務</t>
    <rPh sb="0" eb="3">
      <t>カンゴシ</t>
    </rPh>
    <rPh sb="3" eb="5">
      <t>ケンム</t>
    </rPh>
    <phoneticPr fontId="5"/>
  </si>
  <si>
    <t>保健師兼務</t>
    <rPh sb="0" eb="3">
      <t>ホケンシ</t>
    </rPh>
    <rPh sb="3" eb="5">
      <t>ケンム</t>
    </rPh>
    <phoneticPr fontId="5"/>
  </si>
  <si>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1"/>
  </si>
  <si>
    <t>名 　称　　　　　　　　　　　　　　　　　　</t>
    <rPh sb="0" eb="1">
      <t>ナ</t>
    </rPh>
    <rPh sb="3" eb="4">
      <t>ショウ</t>
    </rPh>
    <phoneticPr fontId="1"/>
  </si>
  <si>
    <t>資格証の写し</t>
    <rPh sb="0" eb="2">
      <t>シカク</t>
    </rPh>
    <rPh sb="2" eb="3">
      <t>ショウ</t>
    </rPh>
    <rPh sb="4" eb="5">
      <t>ウツ</t>
    </rPh>
    <phoneticPr fontId="1"/>
  </si>
  <si>
    <t>介護予防支援事業所の指定に係る添付書類一覧</t>
    <rPh sb="0" eb="2">
      <t>カイゴ</t>
    </rPh>
    <rPh sb="2" eb="4">
      <t>ヨボウ</t>
    </rPh>
    <rPh sb="4" eb="6">
      <t>シエン</t>
    </rPh>
    <rPh sb="6" eb="9">
      <t>ジギョウショ</t>
    </rPh>
    <rPh sb="10" eb="12">
      <t>シテイ</t>
    </rPh>
    <rPh sb="13" eb="14">
      <t>カカ</t>
    </rPh>
    <rPh sb="15" eb="17">
      <t>テンプ</t>
    </rPh>
    <rPh sb="17" eb="19">
      <t>ショルイ</t>
    </rPh>
    <rPh sb="19" eb="21">
      <t>イチラン</t>
    </rPh>
    <phoneticPr fontId="1"/>
  </si>
  <si>
    <t>介護予防支援事業所の指定更新に係る添付書類一覧</t>
    <rPh sb="0" eb="2">
      <t>カイゴ</t>
    </rPh>
    <rPh sb="2" eb="4">
      <t>ヨボウ</t>
    </rPh>
    <rPh sb="4" eb="6">
      <t>シエン</t>
    </rPh>
    <rPh sb="6" eb="9">
      <t>ジギョウショ</t>
    </rPh>
    <rPh sb="10" eb="12">
      <t>シテイ</t>
    </rPh>
    <rPh sb="12" eb="14">
      <t>コウシン</t>
    </rPh>
    <rPh sb="15" eb="16">
      <t>カカ</t>
    </rPh>
    <rPh sb="17" eb="19">
      <t>テンプ</t>
    </rPh>
    <rPh sb="19" eb="21">
      <t>ショルイ</t>
    </rPh>
    <rPh sb="21" eb="23">
      <t>イチラン</t>
    </rPh>
    <phoneticPr fontId="1"/>
  </si>
  <si>
    <t>※</t>
    <phoneticPr fontId="5"/>
  </si>
  <si>
    <t>２　備考欄に「※」がある事項は、既に提出した内容と変更がない場合、書類の提出を省略できます。</t>
    <rPh sb="2" eb="4">
      <t>ビコウ</t>
    </rPh>
    <rPh sb="4" eb="5">
      <t>ラン</t>
    </rPh>
    <rPh sb="12" eb="14">
      <t>ジコウ</t>
    </rPh>
    <rPh sb="16" eb="17">
      <t>スデ</t>
    </rPh>
    <rPh sb="18" eb="20">
      <t>テイシュツ</t>
    </rPh>
    <rPh sb="22" eb="24">
      <t>ナイヨウ</t>
    </rPh>
    <rPh sb="25" eb="27">
      <t>ヘンコウ</t>
    </rPh>
    <rPh sb="30" eb="32">
      <t>バアイ</t>
    </rPh>
    <rPh sb="33" eb="35">
      <t>ショルイ</t>
    </rPh>
    <rPh sb="36" eb="38">
      <t>テイシュツ</t>
    </rPh>
    <rPh sb="39" eb="41">
      <t>ショウリャク</t>
    </rPh>
    <phoneticPr fontId="1"/>
  </si>
  <si>
    <t>　既に提出した内容と変更がある場合は、最新の状況（変更後の内容）を記載のうえ、ご提出ください。</t>
    <rPh sb="1" eb="2">
      <t>スデ</t>
    </rPh>
    <rPh sb="3" eb="5">
      <t>テイシュツ</t>
    </rPh>
    <rPh sb="7" eb="9">
      <t>ナイヨウ</t>
    </rPh>
    <rPh sb="10" eb="12">
      <t>ヘンコウ</t>
    </rPh>
    <rPh sb="15" eb="17">
      <t>バアイ</t>
    </rPh>
    <rPh sb="19" eb="21">
      <t>サイシン</t>
    </rPh>
    <rPh sb="22" eb="24">
      <t>ジョウキョウ</t>
    </rPh>
    <rPh sb="25" eb="27">
      <t>ヘンコウ</t>
    </rPh>
    <rPh sb="27" eb="28">
      <t>ゴ</t>
    </rPh>
    <rPh sb="29" eb="31">
      <t>ナイヨウ</t>
    </rPh>
    <rPh sb="33" eb="35">
      <t>キサイ</t>
    </rPh>
    <rPh sb="40" eb="42">
      <t>テイシュツ</t>
    </rPh>
    <phoneticPr fontId="1"/>
  </si>
  <si>
    <t>１　　「申請者確認欄」の該当欄に「○」を付し、添付書類等に漏れがないよう確認してください。</t>
    <rPh sb="4" eb="6">
      <t>シンセイ</t>
    </rPh>
    <rPh sb="6" eb="7">
      <t>シャ</t>
    </rPh>
    <rPh sb="7" eb="9">
      <t>カクニン</t>
    </rPh>
    <rPh sb="9" eb="10">
      <t>ラン</t>
    </rPh>
    <rPh sb="12" eb="14">
      <t>ガイトウ</t>
    </rPh>
    <rPh sb="14" eb="15">
      <t>ラン</t>
    </rPh>
    <rPh sb="20" eb="21">
      <t>フ</t>
    </rPh>
    <rPh sb="23" eb="25">
      <t>テンプ</t>
    </rPh>
    <rPh sb="25" eb="27">
      <t>ショルイ</t>
    </rPh>
    <rPh sb="27" eb="28">
      <t>トウ</t>
    </rPh>
    <rPh sb="29" eb="30">
      <t>モ</t>
    </rPh>
    <rPh sb="36" eb="38">
      <t>カクニン</t>
    </rPh>
    <phoneticPr fontId="1"/>
  </si>
  <si>
    <r>
      <t>　</t>
    </r>
    <r>
      <rPr>
        <b/>
        <u/>
        <sz val="10"/>
        <rFont val="HG創英角ｺﾞｼｯｸUB"/>
        <family val="3"/>
        <charset val="128"/>
      </rPr>
      <t>書類の提出を省略する場合は、申請者確認欄に「省略」と記載してください。</t>
    </r>
    <rPh sb="1" eb="3">
      <t>ショルイ</t>
    </rPh>
    <rPh sb="4" eb="6">
      <t>テイシュツ</t>
    </rPh>
    <rPh sb="7" eb="9">
      <t>ショウリャク</t>
    </rPh>
    <rPh sb="11" eb="13">
      <t>バアイ</t>
    </rPh>
    <rPh sb="15" eb="17">
      <t>シンセイ</t>
    </rPh>
    <rPh sb="17" eb="18">
      <t>シャ</t>
    </rPh>
    <rPh sb="18" eb="20">
      <t>カクニン</t>
    </rPh>
    <rPh sb="20" eb="21">
      <t>ラン</t>
    </rPh>
    <rPh sb="23" eb="25">
      <t>ショウリャク</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</si>
</sst>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4" x14ac:knownFonts="1">
    <font>
      <sz val="11"/>
      <name val="ＭＳ 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6"/>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b/>
      <sz val="14"/>
      <name val="ＭＳ Ｐゴシック"/>
      <family val="3"/>
      <charset val="128"/>
    </font>
    <font>
      <b/>
      <sz val="10"/>
      <name val="ＭＳ Ｐゴシック"/>
      <family val="3"/>
      <charset val="128"/>
    </font>
    <font>
      <b/>
      <sz val="12"/>
      <name val="ＭＳ 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sz val="11"/>
      <name val="ＭＳ ゴシック"/>
      <family val="3"/>
      <charset val="128"/>
    </font>
    <font>
      <sz val="12"/>
      <name val="ＭＳ 明朝"/>
      <family val="1"/>
      <charset val="128"/>
    </font>
    <font>
      <sz val="10.5"/>
      <name val="ＭＳ ゴシック"/>
      <family val="3"/>
      <charset val="128"/>
    </font>
    <font>
      <sz val="11"/>
      <name val="ＭＳ 明朝"/>
      <family val="1"/>
      <charset val="128"/>
    </font>
    <font>
      <sz val="11"/>
      <color theme="1"/>
      <name val="ＭＳ Ｐゴシック"/>
      <family val="3"/>
      <charset val="128"/>
      <scheme val="minor"/>
    </font>
    <font>
      <b/>
      <sz val="16"/>
      <color theme="1"/>
      <name val="ＭＳ Ｐゴシック"/>
      <family val="3"/>
      <charset val="128"/>
      <scheme val="minor"/>
    </font>
    <font>
      <u/>
      <sz val="11"/>
      <color theme="1"/>
      <name val="ＭＳ Ｐゴシック"/>
      <family val="3"/>
      <charset val="128"/>
      <scheme val="minor"/>
    </font>
    <font>
      <u/>
      <sz val="11"/>
      <color indexed="8"/>
      <name val="ＭＳ Ｐゴシック"/>
      <family val="3"/>
      <charset val="128"/>
    </font>
    <font>
      <sz val="6"/>
      <name val="ＭＳ Ｐゴシック"/>
      <family val="2"/>
      <charset val="128"/>
      <scheme val="minor"/>
    </font>
    <font>
      <sz val="9"/>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b/>
      <sz val="12"/>
      <color theme="1"/>
      <name val="ＭＳ Ｐゴシック"/>
      <family val="3"/>
      <charset val="128"/>
      <scheme val="minor"/>
    </font>
    <font>
      <u/>
      <sz val="10"/>
      <name val="ＭＳ ゴシック"/>
      <family val="3"/>
      <charset val="128"/>
    </font>
    <font>
      <u/>
      <sz val="10"/>
      <name val="HG創英角ｺﾞｼｯｸUB"/>
      <family val="3"/>
      <charset val="128"/>
    </font>
    <font>
      <b/>
      <u/>
      <sz val="10"/>
      <name val="HG創英角ｺﾞｼｯｸUB"/>
      <family val="3"/>
      <charset val="128"/>
    </font>
    <font>
      <sz val="10"/>
      <color theme="1"/>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1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medium">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diagonal/>
    </border>
    <border>
      <left style="medium">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bottom style="dashed">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0" fontId="3" fillId="0" borderId="0" applyBorder="0"/>
    <xf numFmtId="0" fontId="3" fillId="0" borderId="0" applyBorder="0"/>
    <xf numFmtId="0" fontId="4" fillId="0" borderId="0"/>
    <xf numFmtId="0" fontId="4" fillId="0" borderId="0"/>
    <xf numFmtId="0" fontId="4" fillId="0" borderId="0"/>
    <xf numFmtId="0" fontId="4" fillId="0" borderId="0"/>
    <xf numFmtId="0" fontId="14" fillId="0" borderId="0"/>
    <xf numFmtId="0" fontId="20" fillId="0" borderId="0">
      <alignment vertical="center"/>
    </xf>
    <xf numFmtId="0" fontId="4" fillId="0" borderId="0"/>
    <xf numFmtId="0" fontId="4" fillId="0" borderId="0"/>
  </cellStyleXfs>
  <cellXfs count="850">
    <xf numFmtId="0" fontId="0" fillId="0" borderId="0" xfId="0"/>
    <xf numFmtId="0" fontId="3" fillId="0" borderId="0" xfId="1" applyFont="1" applyAlignment="1">
      <alignment vertical="center"/>
    </xf>
    <xf numFmtId="0" fontId="3" fillId="0" borderId="0" xfId="1" applyAlignment="1">
      <alignment vertical="center"/>
    </xf>
    <xf numFmtId="0" fontId="4" fillId="0" borderId="0" xfId="1" applyFont="1" applyAlignment="1">
      <alignment vertical="center"/>
    </xf>
    <xf numFmtId="0" fontId="3" fillId="0" borderId="0" xfId="2" applyAlignment="1">
      <alignment horizontal="left" vertical="center"/>
    </xf>
    <xf numFmtId="0" fontId="3" fillId="0" borderId="0" xfId="2"/>
    <xf numFmtId="0" fontId="6" fillId="0" borderId="0" xfId="2" applyFont="1" applyAlignment="1">
      <alignment vertical="center"/>
    </xf>
    <xf numFmtId="0" fontId="6" fillId="0" borderId="0" xfId="3" applyFont="1" applyAlignment="1">
      <alignment vertical="center"/>
    </xf>
    <xf numFmtId="0" fontId="6" fillId="0" borderId="0" xfId="2" applyFont="1" applyBorder="1" applyAlignment="1">
      <alignment vertical="center"/>
    </xf>
    <xf numFmtId="0" fontId="6" fillId="0" borderId="0" xfId="4" applyFont="1" applyAlignment="1">
      <alignment vertical="center"/>
    </xf>
    <xf numFmtId="0" fontId="2" fillId="0" borderId="0" xfId="2" applyFont="1" applyAlignment="1">
      <alignment vertical="center"/>
    </xf>
    <xf numFmtId="0" fontId="3" fillId="0" borderId="0" xfId="2" applyBorder="1" applyAlignment="1">
      <alignment vertical="center"/>
    </xf>
    <xf numFmtId="0" fontId="7" fillId="0" borderId="0" xfId="2" applyFont="1" applyBorder="1" applyAlignment="1">
      <alignment vertical="center"/>
    </xf>
    <xf numFmtId="0" fontId="3" fillId="0" borderId="0" xfId="2" applyBorder="1" applyAlignment="1">
      <alignment horizontal="left" vertical="center"/>
    </xf>
    <xf numFmtId="0" fontId="3" fillId="0" borderId="19" xfId="2" applyBorder="1" applyAlignment="1">
      <alignment vertical="center"/>
    </xf>
    <xf numFmtId="0" fontId="3" fillId="0" borderId="20" xfId="2" applyBorder="1" applyAlignment="1">
      <alignment vertical="center"/>
    </xf>
    <xf numFmtId="0" fontId="3" fillId="0" borderId="21" xfId="2" applyBorder="1" applyAlignment="1">
      <alignment vertical="center"/>
    </xf>
    <xf numFmtId="0" fontId="3" fillId="0" borderId="22" xfId="2" applyBorder="1" applyAlignment="1">
      <alignment vertical="center"/>
    </xf>
    <xf numFmtId="0" fontId="7" fillId="0" borderId="20" xfId="2" applyFont="1" applyBorder="1" applyAlignment="1">
      <alignment vertical="center"/>
    </xf>
    <xf numFmtId="0" fontId="3" fillId="0" borderId="23" xfId="2" applyBorder="1" applyAlignment="1">
      <alignment horizontal="left" vertical="center"/>
    </xf>
    <xf numFmtId="0" fontId="4" fillId="0" borderId="0" xfId="4" applyAlignment="1">
      <alignment vertical="center"/>
    </xf>
    <xf numFmtId="0" fontId="4" fillId="0" borderId="0" xfId="4" applyBorder="1" applyAlignment="1">
      <alignment vertical="center"/>
    </xf>
    <xf numFmtId="0" fontId="4" fillId="0" borderId="24" xfId="4" applyBorder="1" applyAlignment="1">
      <alignment vertical="center"/>
    </xf>
    <xf numFmtId="0" fontId="4" fillId="0" borderId="13" xfId="4" applyBorder="1" applyAlignment="1">
      <alignment vertical="center"/>
    </xf>
    <xf numFmtId="0" fontId="4" fillId="0" borderId="13" xfId="4" applyFont="1" applyBorder="1" applyAlignment="1">
      <alignment vertical="center"/>
    </xf>
    <xf numFmtId="0" fontId="4" fillId="0" borderId="25" xfId="4" applyFont="1" applyBorder="1" applyAlignment="1">
      <alignment vertical="center"/>
    </xf>
    <xf numFmtId="0" fontId="4" fillId="0" borderId="26" xfId="4" applyBorder="1" applyAlignment="1">
      <alignment vertical="center"/>
    </xf>
    <xf numFmtId="0" fontId="4" fillId="0" borderId="12" xfId="4" applyFont="1" applyBorder="1" applyAlignment="1">
      <alignment vertical="center"/>
    </xf>
    <xf numFmtId="0" fontId="4" fillId="0" borderId="29" xfId="4" applyBorder="1" applyAlignment="1">
      <alignment vertical="center"/>
    </xf>
    <xf numFmtId="0" fontId="4" fillId="0" borderId="12" xfId="4" applyBorder="1" applyAlignment="1">
      <alignment horizontal="center" vertical="center"/>
    </xf>
    <xf numFmtId="0" fontId="4" fillId="0" borderId="13" xfId="4" applyBorder="1" applyAlignment="1">
      <alignment horizontal="center" vertical="center"/>
    </xf>
    <xf numFmtId="0" fontId="4" fillId="0" borderId="12" xfId="4" applyBorder="1" applyAlignment="1">
      <alignment vertical="center"/>
    </xf>
    <xf numFmtId="0" fontId="4" fillId="0" borderId="14" xfId="4" applyBorder="1" applyAlignment="1">
      <alignment vertical="center"/>
    </xf>
    <xf numFmtId="0" fontId="8" fillId="0" borderId="13" xfId="4" applyFont="1" applyBorder="1" applyAlignment="1">
      <alignment vertical="center"/>
    </xf>
    <xf numFmtId="0" fontId="8" fillId="0" borderId="12" xfId="4" applyFont="1" applyBorder="1" applyAlignment="1">
      <alignment horizontal="left" vertical="center"/>
    </xf>
    <xf numFmtId="0" fontId="4" fillId="0" borderId="30" xfId="4" applyFont="1" applyBorder="1" applyAlignment="1">
      <alignment vertical="center"/>
    </xf>
    <xf numFmtId="0" fontId="4" fillId="0" borderId="4" xfId="4" applyFont="1" applyBorder="1" applyAlignment="1">
      <alignment vertical="center"/>
    </xf>
    <xf numFmtId="0" fontId="4" fillId="0" borderId="31" xfId="4" applyFont="1" applyBorder="1" applyAlignment="1">
      <alignment vertical="center"/>
    </xf>
    <xf numFmtId="0" fontId="4" fillId="0" borderId="32" xfId="4" applyFont="1" applyBorder="1" applyAlignment="1">
      <alignment vertical="center"/>
    </xf>
    <xf numFmtId="0" fontId="4" fillId="0" borderId="1" xfId="4" applyFont="1" applyBorder="1" applyAlignment="1">
      <alignment horizontal="left" vertical="center"/>
    </xf>
    <xf numFmtId="0" fontId="4" fillId="0" borderId="33" xfId="4" applyFont="1" applyBorder="1" applyAlignment="1">
      <alignment vertical="center"/>
    </xf>
    <xf numFmtId="0" fontId="4" fillId="0" borderId="0" xfId="4" applyFont="1" applyBorder="1" applyAlignment="1">
      <alignment vertical="center"/>
    </xf>
    <xf numFmtId="0" fontId="4" fillId="0" borderId="34" xfId="4" applyFont="1" applyBorder="1" applyAlignment="1">
      <alignment vertical="center"/>
    </xf>
    <xf numFmtId="0" fontId="4" fillId="0" borderId="35" xfId="4" applyFont="1" applyBorder="1" applyAlignment="1">
      <alignment vertical="center"/>
    </xf>
    <xf numFmtId="0" fontId="4" fillId="0" borderId="8" xfId="4" applyFont="1" applyBorder="1" applyAlignment="1">
      <alignment vertical="center"/>
    </xf>
    <xf numFmtId="0" fontId="4" fillId="0" borderId="11" xfId="4" applyFont="1" applyBorder="1" applyAlignment="1">
      <alignment vertical="center"/>
    </xf>
    <xf numFmtId="0" fontId="4" fillId="0" borderId="15" xfId="4" applyBorder="1" applyAlignment="1">
      <alignment horizontal="center" vertical="center"/>
    </xf>
    <xf numFmtId="0" fontId="4" fillId="0" borderId="15" xfId="4" applyFont="1" applyBorder="1" applyAlignment="1">
      <alignment horizontal="center" vertical="center"/>
    </xf>
    <xf numFmtId="0" fontId="3" fillId="0" borderId="13" xfId="2" applyBorder="1" applyAlignment="1">
      <alignment vertical="center"/>
    </xf>
    <xf numFmtId="0" fontId="6" fillId="0" borderId="13" xfId="2" applyFont="1" applyBorder="1" applyAlignment="1">
      <alignment vertical="center"/>
    </xf>
    <xf numFmtId="0" fontId="3" fillId="0" borderId="14" xfId="2" applyBorder="1" applyAlignment="1">
      <alignment vertical="center"/>
    </xf>
    <xf numFmtId="0" fontId="3" fillId="0" borderId="12" xfId="2" applyBorder="1" applyAlignment="1">
      <alignment vertical="center"/>
    </xf>
    <xf numFmtId="0" fontId="3" fillId="0" borderId="24" xfId="2" applyBorder="1" applyAlignment="1">
      <alignment vertical="center"/>
    </xf>
    <xf numFmtId="0" fontId="4" fillId="0" borderId="8" xfId="2" applyFont="1" applyBorder="1" applyAlignment="1">
      <alignment vertical="center"/>
    </xf>
    <xf numFmtId="0" fontId="4" fillId="0" borderId="11" xfId="2" applyFont="1" applyBorder="1" applyAlignment="1">
      <alignment vertical="center"/>
    </xf>
    <xf numFmtId="0" fontId="3" fillId="0" borderId="30" xfId="2" applyBorder="1" applyAlignment="1">
      <alignment vertical="center"/>
    </xf>
    <xf numFmtId="0" fontId="6" fillId="0" borderId="1" xfId="2" applyFont="1" applyBorder="1" applyAlignment="1">
      <alignment vertical="center"/>
    </xf>
    <xf numFmtId="0" fontId="3" fillId="0" borderId="29" xfId="2" applyBorder="1" applyAlignment="1">
      <alignment vertical="center"/>
    </xf>
    <xf numFmtId="0" fontId="4" fillId="0" borderId="12" xfId="2" applyFont="1" applyBorder="1" applyAlignment="1">
      <alignment vertical="center"/>
    </xf>
    <xf numFmtId="0" fontId="3" fillId="0" borderId="33" xfId="2" applyBorder="1" applyAlignment="1">
      <alignment vertical="center"/>
    </xf>
    <xf numFmtId="0" fontId="6" fillId="0" borderId="4" xfId="2" applyFont="1" applyBorder="1" applyAlignment="1">
      <alignment vertical="center"/>
    </xf>
    <xf numFmtId="0" fontId="9" fillId="0" borderId="13" xfId="1" applyFont="1" applyBorder="1" applyAlignment="1">
      <alignment vertical="center"/>
    </xf>
    <xf numFmtId="0" fontId="6" fillId="0" borderId="12" xfId="2" applyFont="1" applyBorder="1" applyAlignment="1">
      <alignment vertical="center"/>
    </xf>
    <xf numFmtId="0" fontId="3" fillId="0" borderId="42" xfId="2" applyBorder="1" applyAlignment="1">
      <alignment vertical="center"/>
    </xf>
    <xf numFmtId="0" fontId="3" fillId="0" borderId="43" xfId="2" applyBorder="1" applyAlignment="1">
      <alignment vertical="center"/>
    </xf>
    <xf numFmtId="0" fontId="6" fillId="0" borderId="43" xfId="2" applyFont="1" applyBorder="1" applyAlignment="1">
      <alignment vertical="center"/>
    </xf>
    <xf numFmtId="0" fontId="3" fillId="0" borderId="44" xfId="2" applyBorder="1" applyAlignment="1">
      <alignment vertical="center"/>
    </xf>
    <xf numFmtId="0" fontId="8" fillId="0" borderId="0" xfId="2" applyFont="1" applyBorder="1" applyAlignment="1">
      <alignment vertical="center"/>
    </xf>
    <xf numFmtId="0" fontId="4" fillId="0" borderId="0" xfId="2" applyFont="1" applyBorder="1" applyAlignment="1">
      <alignment horizontal="center" vertical="center"/>
    </xf>
    <xf numFmtId="0" fontId="4" fillId="0" borderId="0" xfId="2" applyFont="1" applyBorder="1" applyAlignment="1">
      <alignment vertical="center"/>
    </xf>
    <xf numFmtId="0" fontId="3" fillId="0" borderId="0" xfId="2" applyAlignment="1">
      <alignment vertical="center"/>
    </xf>
    <xf numFmtId="0" fontId="8" fillId="0" borderId="33" xfId="2" applyFont="1" applyBorder="1" applyAlignment="1">
      <alignment vertical="center"/>
    </xf>
    <xf numFmtId="0" fontId="4" fillId="0" borderId="4" xfId="2" applyFont="1" applyBorder="1" applyAlignment="1">
      <alignment vertical="center"/>
    </xf>
    <xf numFmtId="0" fontId="4" fillId="0" borderId="1" xfId="2" applyFont="1" applyBorder="1" applyAlignment="1">
      <alignment vertical="center"/>
    </xf>
    <xf numFmtId="0" fontId="4" fillId="0" borderId="13" xfId="5" applyBorder="1" applyAlignment="1">
      <alignment vertical="center"/>
    </xf>
    <xf numFmtId="0" fontId="6" fillId="0" borderId="13" xfId="5" applyFont="1" applyBorder="1" applyAlignment="1">
      <alignment vertical="center"/>
    </xf>
    <xf numFmtId="0" fontId="3" fillId="0" borderId="45" xfId="2" applyBorder="1" applyAlignment="1">
      <alignment vertical="center"/>
    </xf>
    <xf numFmtId="0" fontId="3" fillId="0" borderId="46" xfId="2" applyBorder="1" applyAlignment="1">
      <alignment vertical="center"/>
    </xf>
    <xf numFmtId="0" fontId="1" fillId="0" borderId="46" xfId="5" applyFont="1" applyBorder="1" applyAlignment="1">
      <alignment vertical="center"/>
    </xf>
    <xf numFmtId="0" fontId="3" fillId="0" borderId="47" xfId="2" applyBorder="1" applyAlignment="1">
      <alignment vertical="center"/>
    </xf>
    <xf numFmtId="0" fontId="4" fillId="0" borderId="46" xfId="2" applyFont="1" applyBorder="1" applyAlignment="1">
      <alignment vertical="center"/>
    </xf>
    <xf numFmtId="0" fontId="10" fillId="0" borderId="0" xfId="2" applyFont="1" applyAlignment="1">
      <alignment vertical="center"/>
    </xf>
    <xf numFmtId="0" fontId="11" fillId="0" borderId="0" xfId="2" applyFont="1" applyAlignment="1">
      <alignment vertical="center"/>
    </xf>
    <xf numFmtId="0" fontId="14" fillId="0" borderId="0" xfId="7"/>
    <xf numFmtId="0" fontId="6" fillId="0" borderId="0" xfId="7" applyFont="1"/>
    <xf numFmtId="0" fontId="10" fillId="0" borderId="0" xfId="7" applyFont="1" applyBorder="1" applyAlignment="1">
      <alignment horizontal="center"/>
    </xf>
    <xf numFmtId="0" fontId="3" fillId="0" borderId="0" xfId="7" applyFont="1"/>
    <xf numFmtId="0" fontId="3" fillId="0" borderId="0" xfId="1" applyBorder="1" applyAlignment="1">
      <alignment vertical="center"/>
    </xf>
    <xf numFmtId="0" fontId="15" fillId="0" borderId="0" xfId="1" applyFont="1" applyAlignment="1">
      <alignment vertical="center"/>
    </xf>
    <xf numFmtId="0" fontId="3" fillId="0" borderId="0" xfId="1" applyFont="1" applyBorder="1" applyAlignment="1">
      <alignment vertical="center"/>
    </xf>
    <xf numFmtId="0" fontId="6" fillId="0" borderId="0" xfId="1" applyFont="1" applyAlignment="1">
      <alignment vertical="center"/>
    </xf>
    <xf numFmtId="0" fontId="3" fillId="0" borderId="15" xfId="2" applyBorder="1"/>
    <xf numFmtId="0" fontId="3" fillId="0" borderId="14" xfId="2" applyBorder="1"/>
    <xf numFmtId="0" fontId="8" fillId="0" borderId="3" xfId="2" applyFont="1" applyBorder="1" applyAlignment="1">
      <alignment horizontal="center" vertical="center" wrapText="1"/>
    </xf>
    <xf numFmtId="0" fontId="7" fillId="0" borderId="3" xfId="2" applyFont="1" applyBorder="1" applyAlignment="1">
      <alignment horizontal="center" vertical="center" shrinkToFit="1"/>
    </xf>
    <xf numFmtId="0" fontId="8" fillId="0" borderId="7" xfId="2" applyFont="1" applyBorder="1" applyAlignment="1">
      <alignment horizontal="center" vertical="center" shrinkToFit="1"/>
    </xf>
    <xf numFmtId="0" fontId="7" fillId="0" borderId="7" xfId="2" applyFont="1" applyBorder="1" applyAlignment="1">
      <alignment horizontal="center" vertical="center" wrapText="1" shrinkToFit="1"/>
    </xf>
    <xf numFmtId="0" fontId="3" fillId="0" borderId="10" xfId="2" applyBorder="1" applyAlignment="1">
      <alignment vertical="top"/>
    </xf>
    <xf numFmtId="0" fontId="3" fillId="0" borderId="15" xfId="2" applyBorder="1" applyAlignment="1">
      <alignment shrinkToFit="1"/>
    </xf>
    <xf numFmtId="0" fontId="3" fillId="0" borderId="15" xfId="2" applyBorder="1" applyAlignment="1">
      <alignment horizontal="center" shrinkToFit="1"/>
    </xf>
    <xf numFmtId="0" fontId="3" fillId="0" borderId="3" xfId="2" applyBorder="1" applyAlignment="1">
      <alignment shrinkToFit="1"/>
    </xf>
    <xf numFmtId="0" fontId="3" fillId="0" borderId="3" xfId="2" applyBorder="1" applyAlignment="1">
      <alignment horizontal="center" shrinkToFit="1"/>
    </xf>
    <xf numFmtId="0" fontId="3" fillId="0" borderId="3" xfId="2" applyBorder="1"/>
    <xf numFmtId="0" fontId="3" fillId="0" borderId="1" xfId="2" applyBorder="1" applyAlignment="1">
      <alignment horizontal="center" shrinkToFit="1"/>
    </xf>
    <xf numFmtId="0" fontId="3" fillId="0" borderId="2" xfId="2" applyBorder="1" applyAlignment="1">
      <alignment horizontal="center" shrinkToFit="1"/>
    </xf>
    <xf numFmtId="0" fontId="3" fillId="0" borderId="93" xfId="2" applyBorder="1" applyAlignment="1">
      <alignment shrinkToFit="1"/>
    </xf>
    <xf numFmtId="0" fontId="3" fillId="0" borderId="93" xfId="2" applyBorder="1" applyAlignment="1">
      <alignment horizontal="center" shrinkToFit="1"/>
    </xf>
    <xf numFmtId="0" fontId="3" fillId="0" borderId="93" xfId="2" applyBorder="1"/>
    <xf numFmtId="0" fontId="3" fillId="0" borderId="7" xfId="2" applyBorder="1" applyAlignment="1">
      <alignment vertical="top"/>
    </xf>
    <xf numFmtId="0" fontId="3" fillId="0" borderId="0" xfId="2" applyBorder="1" applyAlignment="1">
      <alignment vertical="center" wrapText="1"/>
    </xf>
    <xf numFmtId="0" fontId="4" fillId="0" borderId="15" xfId="2" applyFont="1" applyBorder="1"/>
    <xf numFmtId="0" fontId="6" fillId="0" borderId="15" xfId="2" applyFont="1" applyBorder="1"/>
    <xf numFmtId="0" fontId="3" fillId="0" borderId="12" xfId="2" applyBorder="1" applyAlignment="1"/>
    <xf numFmtId="0" fontId="3" fillId="0" borderId="13" xfId="2" applyBorder="1" applyAlignment="1"/>
    <xf numFmtId="0" fontId="3" fillId="0" borderId="14" xfId="2" applyBorder="1" applyAlignment="1"/>
    <xf numFmtId="0" fontId="4" fillId="0" borderId="15" xfId="2" applyFont="1" applyBorder="1" applyAlignment="1"/>
    <xf numFmtId="0" fontId="4" fillId="0" borderId="0" xfId="2" applyFont="1"/>
    <xf numFmtId="0" fontId="4" fillId="0" borderId="0" xfId="0" applyFont="1"/>
    <xf numFmtId="0" fontId="6" fillId="0" borderId="0" xfId="2" applyFont="1"/>
    <xf numFmtId="0" fontId="6" fillId="0" borderId="0" xfId="0" applyFont="1"/>
    <xf numFmtId="0" fontId="8" fillId="0" borderId="0" xfId="2" applyFont="1"/>
    <xf numFmtId="0" fontId="1" fillId="0" borderId="0" xfId="2" applyFont="1"/>
    <xf numFmtId="0" fontId="8" fillId="0" borderId="0" xfId="2" applyFont="1" applyFill="1" applyBorder="1" applyAlignment="1">
      <alignment horizontal="right" vertical="top"/>
    </xf>
    <xf numFmtId="0" fontId="4" fillId="0" borderId="12" xfId="2" applyFont="1" applyBorder="1" applyAlignment="1"/>
    <xf numFmtId="0" fontId="4" fillId="0" borderId="87" xfId="2" applyFont="1" applyBorder="1" applyAlignment="1">
      <alignment horizontal="left"/>
    </xf>
    <xf numFmtId="0" fontId="4" fillId="0" borderId="88" xfId="2" applyFont="1" applyBorder="1" applyAlignment="1">
      <alignment horizontal="left"/>
    </xf>
    <xf numFmtId="0" fontId="4" fillId="0" borderId="14" xfId="2" applyFont="1" applyBorder="1"/>
    <xf numFmtId="0" fontId="4" fillId="0" borderId="12" xfId="2" applyFont="1" applyBorder="1"/>
    <xf numFmtId="0" fontId="4" fillId="0" borderId="0" xfId="2" applyFont="1" applyBorder="1" applyAlignment="1">
      <alignment horizontal="center"/>
    </xf>
    <xf numFmtId="0" fontId="6" fillId="0" borderId="15" xfId="2" applyFont="1" applyBorder="1" applyAlignment="1">
      <alignment horizontal="center"/>
    </xf>
    <xf numFmtId="0" fontId="6" fillId="0" borderId="3" xfId="2" applyFont="1" applyBorder="1" applyAlignment="1">
      <alignment horizontal="center"/>
    </xf>
    <xf numFmtId="0" fontId="6" fillId="0" borderId="93" xfId="2" applyFont="1" applyBorder="1" applyAlignment="1">
      <alignment horizontal="center"/>
    </xf>
    <xf numFmtId="0" fontId="6" fillId="0" borderId="15" xfId="2" applyFont="1" applyBorder="1" applyAlignment="1">
      <alignment shrinkToFit="1"/>
    </xf>
    <xf numFmtId="0" fontId="6" fillId="0" borderId="3" xfId="2" applyFont="1" applyBorder="1" applyAlignment="1">
      <alignment shrinkToFit="1"/>
    </xf>
    <xf numFmtId="0" fontId="4" fillId="0" borderId="0" xfId="2" applyFont="1" applyAlignment="1">
      <alignment horizontal="right"/>
    </xf>
    <xf numFmtId="0" fontId="6" fillId="0" borderId="11" xfId="2" applyFont="1" applyBorder="1" applyAlignment="1">
      <alignment vertical="center"/>
    </xf>
    <xf numFmtId="0" fontId="10" fillId="0" borderId="0" xfId="2" applyFont="1"/>
    <xf numFmtId="0" fontId="4" fillId="0" borderId="96" xfId="2" applyFont="1" applyBorder="1" applyAlignment="1">
      <alignment vertical="center"/>
    </xf>
    <xf numFmtId="0" fontId="4" fillId="0" borderId="46" xfId="2" applyFont="1" applyBorder="1"/>
    <xf numFmtId="0" fontId="4" fillId="0" borderId="70" xfId="2" applyFont="1" applyBorder="1"/>
    <xf numFmtId="0" fontId="3" fillId="0" borderId="71" xfId="2" applyFont="1" applyBorder="1"/>
    <xf numFmtId="0" fontId="17" fillId="0" borderId="70" xfId="2" applyFont="1" applyBorder="1" applyAlignment="1">
      <alignment vertical="center"/>
    </xf>
    <xf numFmtId="0" fontId="3" fillId="0" borderId="70" xfId="2" applyFont="1" applyBorder="1"/>
    <xf numFmtId="0" fontId="3" fillId="0" borderId="72" xfId="2" applyFont="1" applyBorder="1"/>
    <xf numFmtId="0" fontId="4" fillId="0" borderId="23" xfId="2" applyFont="1" applyBorder="1" applyAlignment="1">
      <alignment vertical="center"/>
    </xf>
    <xf numFmtId="0" fontId="4" fillId="0" borderId="20" xfId="2" applyFont="1" applyBorder="1"/>
    <xf numFmtId="0" fontId="4" fillId="0" borderId="22" xfId="2" applyFont="1" applyBorder="1"/>
    <xf numFmtId="0" fontId="3" fillId="0" borderId="21" xfId="2" applyFont="1" applyBorder="1"/>
    <xf numFmtId="0" fontId="17" fillId="0" borderId="20" xfId="2" applyFont="1" applyBorder="1" applyAlignment="1">
      <alignment vertical="center"/>
    </xf>
    <xf numFmtId="0" fontId="3" fillId="0" borderId="20" xfId="2" applyFont="1" applyBorder="1"/>
    <xf numFmtId="0" fontId="3" fillId="0" borderId="19" xfId="2" applyFont="1" applyBorder="1"/>
    <xf numFmtId="0" fontId="18" fillId="0" borderId="68" xfId="2" applyFont="1" applyBorder="1"/>
    <xf numFmtId="0" fontId="3" fillId="0" borderId="0" xfId="2" applyFont="1" applyBorder="1"/>
    <xf numFmtId="0" fontId="3" fillId="0" borderId="33" xfId="2" applyFont="1" applyBorder="1"/>
    <xf numFmtId="0" fontId="3" fillId="0" borderId="68" xfId="2" applyFont="1" applyBorder="1"/>
    <xf numFmtId="0" fontId="3" fillId="0" borderId="0" xfId="2" applyBorder="1"/>
    <xf numFmtId="0" fontId="4" fillId="0" borderId="0" xfId="2" applyFont="1" applyBorder="1"/>
    <xf numFmtId="0" fontId="4" fillId="0" borderId="0" xfId="2" applyFont="1" applyBorder="1" applyAlignment="1"/>
    <xf numFmtId="0" fontId="19" fillId="0" borderId="0" xfId="2" applyFont="1" applyBorder="1"/>
    <xf numFmtId="0" fontId="4" fillId="0" borderId="0" xfId="2" applyFont="1" applyFill="1" applyBorder="1" applyAlignment="1"/>
    <xf numFmtId="0" fontId="16" fillId="0" borderId="0" xfId="2" applyFont="1" applyBorder="1" applyAlignment="1">
      <alignment horizontal="center"/>
    </xf>
    <xf numFmtId="0" fontId="16" fillId="0" borderId="0" xfId="2" applyFont="1" applyBorder="1"/>
    <xf numFmtId="0" fontId="6" fillId="0" borderId="0" xfId="2" applyFont="1" applyBorder="1"/>
    <xf numFmtId="0" fontId="3" fillId="0" borderId="68" xfId="2" applyBorder="1"/>
    <xf numFmtId="0" fontId="4" fillId="0" borderId="68" xfId="2" applyFont="1" applyBorder="1"/>
    <xf numFmtId="0" fontId="4" fillId="0" borderId="33" xfId="2" applyFont="1" applyBorder="1"/>
    <xf numFmtId="0" fontId="3" fillId="0" borderId="65" xfId="2" applyFont="1" applyBorder="1"/>
    <xf numFmtId="0" fontId="3" fillId="0" borderId="85" xfId="2" applyFont="1" applyBorder="1"/>
    <xf numFmtId="0" fontId="3" fillId="0" borderId="66" xfId="2" applyFont="1" applyBorder="1"/>
    <xf numFmtId="0" fontId="8" fillId="0" borderId="11" xfId="2" applyFont="1" applyBorder="1" applyAlignment="1">
      <alignment vertical="center"/>
    </xf>
    <xf numFmtId="0" fontId="8" fillId="0" borderId="1" xfId="2" applyFont="1" applyBorder="1" applyAlignment="1">
      <alignment vertical="center"/>
    </xf>
    <xf numFmtId="0" fontId="4" fillId="0" borderId="40" xfId="2" applyFont="1" applyBorder="1" applyAlignment="1">
      <alignment vertical="center"/>
    </xf>
    <xf numFmtId="0" fontId="4" fillId="0" borderId="0" xfId="6" applyAlignment="1">
      <alignment vertical="center"/>
    </xf>
    <xf numFmtId="0" fontId="4" fillId="0" borderId="69" xfId="6" applyBorder="1" applyAlignment="1">
      <alignment vertical="center"/>
    </xf>
    <xf numFmtId="0" fontId="4" fillId="0" borderId="70" xfId="6" applyBorder="1" applyAlignment="1">
      <alignment vertical="center"/>
    </xf>
    <xf numFmtId="0" fontId="4" fillId="0" borderId="72" xfId="6" applyBorder="1" applyAlignment="1">
      <alignment vertical="center"/>
    </xf>
    <xf numFmtId="0" fontId="4" fillId="0" borderId="68" xfId="6" applyBorder="1" applyAlignment="1">
      <alignment vertical="center"/>
    </xf>
    <xf numFmtId="0" fontId="4" fillId="0" borderId="33" xfId="6" applyBorder="1" applyAlignment="1">
      <alignment vertical="center"/>
    </xf>
    <xf numFmtId="0" fontId="4" fillId="0" borderId="65" xfId="6" applyBorder="1" applyAlignment="1">
      <alignment vertical="center"/>
    </xf>
    <xf numFmtId="0" fontId="4" fillId="0" borderId="85" xfId="6" applyBorder="1" applyAlignment="1">
      <alignment vertical="center"/>
    </xf>
    <xf numFmtId="0" fontId="4" fillId="0" borderId="66" xfId="6" applyBorder="1" applyAlignment="1">
      <alignment vertical="center"/>
    </xf>
    <xf numFmtId="0" fontId="4" fillId="0" borderId="0" xfId="6" applyAlignment="1">
      <alignment horizontal="right" vertical="center"/>
    </xf>
    <xf numFmtId="0" fontId="20" fillId="0" borderId="0" xfId="8">
      <alignment vertical="center"/>
    </xf>
    <xf numFmtId="0" fontId="21" fillId="0" borderId="0" xfId="8" applyFont="1">
      <alignment vertical="center"/>
    </xf>
    <xf numFmtId="0" fontId="20" fillId="0" borderId="61" xfId="8" applyBorder="1" applyAlignment="1">
      <alignment horizontal="center" vertical="center"/>
    </xf>
    <xf numFmtId="0" fontId="20" fillId="0" borderId="54" xfId="8" applyBorder="1" applyAlignment="1">
      <alignment horizontal="center" vertical="center"/>
    </xf>
    <xf numFmtId="0" fontId="20" fillId="0" borderId="74" xfId="8" applyBorder="1" applyAlignment="1">
      <alignment horizontal="center" vertical="center"/>
    </xf>
    <xf numFmtId="0" fontId="20" fillId="0" borderId="56" xfId="8" applyBorder="1" applyAlignment="1">
      <alignment horizontal="center" vertical="center" textRotation="255"/>
    </xf>
    <xf numFmtId="0" fontId="20" fillId="0" borderId="55" xfId="8" applyBorder="1">
      <alignment vertical="center"/>
    </xf>
    <xf numFmtId="0" fontId="20" fillId="0" borderId="56" xfId="8" applyBorder="1" applyAlignment="1">
      <alignment horizontal="center" vertical="center"/>
    </xf>
    <xf numFmtId="0" fontId="20" fillId="0" borderId="56" xfId="8" applyBorder="1">
      <alignment vertical="center"/>
    </xf>
    <xf numFmtId="0" fontId="20" fillId="0" borderId="55" xfId="8" applyBorder="1" applyAlignment="1">
      <alignment horizontal="center" vertical="center"/>
    </xf>
    <xf numFmtId="0" fontId="20" fillId="0" borderId="56" xfId="8" applyBorder="1" applyAlignment="1">
      <alignment horizontal="center" vertical="center" readingOrder="1"/>
    </xf>
    <xf numFmtId="0" fontId="20" fillId="0" borderId="60" xfId="8" applyBorder="1" applyAlignment="1">
      <alignment horizontal="center" vertical="center" readingOrder="1"/>
    </xf>
    <xf numFmtId="0" fontId="20" fillId="0" borderId="60" xfId="8" applyBorder="1">
      <alignment vertical="center"/>
    </xf>
    <xf numFmtId="0" fontId="20" fillId="0" borderId="0" xfId="8" applyAlignment="1">
      <alignment horizontal="center" vertical="center"/>
    </xf>
    <xf numFmtId="0" fontId="20" fillId="0" borderId="50" xfId="8" applyBorder="1" applyAlignment="1">
      <alignment horizontal="center" vertical="center"/>
    </xf>
    <xf numFmtId="0" fontId="20" fillId="0" borderId="50" xfId="8" applyBorder="1">
      <alignment vertical="center"/>
    </xf>
    <xf numFmtId="0" fontId="20" fillId="0" borderId="60" xfId="8" applyBorder="1" applyAlignment="1">
      <alignment horizontal="center" vertical="center" shrinkToFit="1" readingOrder="1"/>
    </xf>
    <xf numFmtId="0" fontId="20" fillId="0" borderId="60" xfId="8" applyBorder="1" applyAlignment="1">
      <alignment horizontal="center" vertical="center"/>
    </xf>
    <xf numFmtId="0" fontId="10" fillId="0" borderId="0" xfId="1" applyFont="1" applyAlignment="1">
      <alignment horizontal="center" vertical="center"/>
    </xf>
    <xf numFmtId="0" fontId="3" fillId="0" borderId="0" xfId="1" applyFont="1" applyBorder="1" applyAlignment="1">
      <alignment horizontal="center" vertical="center"/>
    </xf>
    <xf numFmtId="0" fontId="6" fillId="0" borderId="0" xfId="1" applyFont="1" applyBorder="1" applyAlignment="1">
      <alignment vertical="center"/>
    </xf>
    <xf numFmtId="0" fontId="20" fillId="0" borderId="0" xfId="8" applyBorder="1" applyAlignment="1">
      <alignment horizontal="center" vertical="center"/>
    </xf>
    <xf numFmtId="0" fontId="20" fillId="0" borderId="60" xfId="8" applyBorder="1" applyAlignment="1">
      <alignment horizontal="center" vertical="center" shrinkToFit="1" readingOrder="1"/>
    </xf>
    <xf numFmtId="0" fontId="20" fillId="0" borderId="56" xfId="8" applyBorder="1" applyAlignment="1">
      <alignment horizontal="center" vertical="center"/>
    </xf>
    <xf numFmtId="0" fontId="20" fillId="0" borderId="0" xfId="8" applyAlignment="1">
      <alignment horizontal="center" vertical="center"/>
    </xf>
    <xf numFmtId="0" fontId="20" fillId="0" borderId="0" xfId="8" applyBorder="1" applyAlignment="1">
      <alignment vertical="center"/>
    </xf>
    <xf numFmtId="0" fontId="3" fillId="0" borderId="0" xfId="2" applyFill="1"/>
    <xf numFmtId="0" fontId="3" fillId="0" borderId="0" xfId="2" applyFill="1" applyAlignment="1"/>
    <xf numFmtId="0" fontId="3" fillId="0" borderId="0" xfId="2" applyFill="1" applyBorder="1" applyAlignment="1"/>
    <xf numFmtId="0" fontId="6" fillId="0" borderId="0" xfId="2" applyFont="1" applyFill="1" applyBorder="1" applyAlignment="1"/>
    <xf numFmtId="0" fontId="2" fillId="0" borderId="0" xfId="2" applyFont="1" applyFill="1" applyAlignment="1"/>
    <xf numFmtId="0" fontId="16" fillId="0" borderId="0" xfId="2" applyFont="1" applyFill="1" applyAlignment="1"/>
    <xf numFmtId="0" fontId="16" fillId="0" borderId="0" xfId="2" applyFont="1" applyFill="1" applyAlignment="1">
      <alignment wrapText="1"/>
    </xf>
    <xf numFmtId="0" fontId="13" fillId="0" borderId="0" xfId="2" applyFont="1" applyFill="1"/>
    <xf numFmtId="0" fontId="3" fillId="0" borderId="0" xfId="1" applyFont="1" applyBorder="1" applyAlignment="1">
      <alignment horizontal="center" vertical="center"/>
    </xf>
    <xf numFmtId="0" fontId="3" fillId="0" borderId="0" xfId="1" applyBorder="1" applyAlignment="1">
      <alignment horizontal="center" vertical="center"/>
    </xf>
    <xf numFmtId="0" fontId="20" fillId="0" borderId="15" xfId="8" applyBorder="1" applyAlignment="1">
      <alignment horizontal="center" vertical="center" shrinkToFit="1"/>
    </xf>
    <xf numFmtId="0" fontId="3" fillId="0" borderId="0" xfId="1" applyBorder="1" applyAlignment="1">
      <alignment vertical="top" wrapText="1"/>
    </xf>
    <xf numFmtId="0" fontId="3" fillId="0" borderId="0" xfId="1" applyBorder="1" applyAlignment="1">
      <alignment vertical="top"/>
    </xf>
    <xf numFmtId="0" fontId="17" fillId="0" borderId="70" xfId="1" applyFont="1" applyBorder="1" applyAlignment="1">
      <alignment horizontal="center" vertical="center"/>
    </xf>
    <xf numFmtId="0" fontId="17" fillId="0" borderId="72" xfId="1" applyFont="1" applyBorder="1" applyAlignment="1">
      <alignment horizontal="center" vertical="center"/>
    </xf>
    <xf numFmtId="0" fontId="17" fillId="0" borderId="0" xfId="1" applyFont="1" applyBorder="1" applyAlignment="1">
      <alignment horizontal="center" vertical="center"/>
    </xf>
    <xf numFmtId="0" fontId="17" fillId="0" borderId="33" xfId="1" applyFont="1" applyBorder="1" applyAlignment="1">
      <alignment horizontal="center" vertical="center"/>
    </xf>
    <xf numFmtId="0" fontId="17" fillId="0" borderId="68" xfId="1" applyFont="1" applyBorder="1" applyAlignment="1">
      <alignment vertical="top"/>
    </xf>
    <xf numFmtId="0" fontId="17" fillId="0" borderId="65" xfId="1" applyFont="1" applyBorder="1" applyAlignment="1">
      <alignment vertical="top"/>
    </xf>
    <xf numFmtId="0" fontId="17" fillId="0" borderId="69" xfId="1" applyFont="1" applyBorder="1" applyAlignment="1">
      <alignment vertical="top"/>
    </xf>
    <xf numFmtId="0" fontId="20" fillId="0" borderId="101" xfId="8" applyBorder="1">
      <alignment vertical="center"/>
    </xf>
    <xf numFmtId="0" fontId="3" fillId="0" borderId="1" xfId="2" applyBorder="1" applyAlignment="1">
      <alignment vertical="center"/>
    </xf>
    <xf numFmtId="0" fontId="3" fillId="0" borderId="4" xfId="2" applyBorder="1" applyAlignment="1">
      <alignment vertical="center"/>
    </xf>
    <xf numFmtId="0" fontId="3" fillId="0" borderId="2" xfId="2" applyBorder="1" applyAlignment="1">
      <alignment vertical="center"/>
    </xf>
    <xf numFmtId="0" fontId="3" fillId="0" borderId="5" xfId="2" applyBorder="1" applyAlignment="1">
      <alignment vertical="center"/>
    </xf>
    <xf numFmtId="0" fontId="3" fillId="0" borderId="0" xfId="2" applyAlignment="1">
      <alignment vertical="center"/>
    </xf>
    <xf numFmtId="0" fontId="3" fillId="0" borderId="6" xfId="2" applyBorder="1" applyAlignment="1">
      <alignment vertical="center"/>
    </xf>
    <xf numFmtId="0" fontId="3" fillId="0" borderId="11" xfId="2" applyBorder="1" applyAlignment="1">
      <alignment vertical="center"/>
    </xf>
    <xf numFmtId="0" fontId="3" fillId="0" borderId="8" xfId="2" applyBorder="1" applyAlignment="1">
      <alignment vertical="center"/>
    </xf>
    <xf numFmtId="0" fontId="3" fillId="0" borderId="9" xfId="2" applyBorder="1" applyAlignment="1">
      <alignment vertical="center"/>
    </xf>
    <xf numFmtId="0" fontId="7" fillId="0" borderId="12" xfId="2" applyFont="1" applyBorder="1" applyAlignment="1">
      <alignment vertical="center"/>
    </xf>
    <xf numFmtId="0" fontId="3" fillId="0" borderId="0" xfId="1" applyFont="1" applyFill="1" applyAlignment="1">
      <alignment vertical="center"/>
    </xf>
    <xf numFmtId="0" fontId="4" fillId="0" borderId="0" xfId="1" applyFont="1" applyFill="1" applyAlignment="1">
      <alignment vertical="center"/>
    </xf>
    <xf numFmtId="0" fontId="13" fillId="0" borderId="0" xfId="1" applyFont="1" applyFill="1" applyAlignment="1">
      <alignment vertical="center"/>
    </xf>
    <xf numFmtId="0" fontId="4" fillId="0" borderId="0" xfId="1" applyFont="1" applyFill="1" applyBorder="1" applyAlignment="1">
      <alignment vertical="center"/>
    </xf>
    <xf numFmtId="0" fontId="4" fillId="0" borderId="0" xfId="9" applyFont="1" applyFill="1" applyBorder="1" applyAlignment="1">
      <alignment vertical="center"/>
    </xf>
    <xf numFmtId="0" fontId="3" fillId="0" borderId="0" xfId="1" applyFont="1" applyFill="1" applyBorder="1" applyAlignment="1">
      <alignment vertical="center"/>
    </xf>
    <xf numFmtId="0" fontId="15" fillId="0" borderId="0" xfId="1" applyFont="1" applyFill="1" applyAlignment="1">
      <alignment vertical="center"/>
    </xf>
    <xf numFmtId="0" fontId="4" fillId="0" borderId="1" xfId="9" applyFont="1" applyFill="1" applyBorder="1" applyAlignment="1">
      <alignment vertical="center"/>
    </xf>
    <xf numFmtId="0" fontId="4" fillId="0" borderId="4" xfId="9" applyFont="1" applyFill="1" applyBorder="1" applyAlignment="1">
      <alignment vertical="center"/>
    </xf>
    <xf numFmtId="0" fontId="4" fillId="0" borderId="2" xfId="9" applyFont="1" applyFill="1" applyBorder="1" applyAlignment="1">
      <alignment vertical="center"/>
    </xf>
    <xf numFmtId="0" fontId="4" fillId="0" borderId="5" xfId="9" applyFont="1" applyFill="1" applyBorder="1" applyAlignment="1">
      <alignment vertical="center"/>
    </xf>
    <xf numFmtId="0" fontId="4" fillId="0" borderId="6" xfId="9" applyFont="1" applyFill="1" applyBorder="1" applyAlignment="1">
      <alignment vertical="center"/>
    </xf>
    <xf numFmtId="0" fontId="4" fillId="0" borderId="0" xfId="1" applyFont="1" applyFill="1" applyBorder="1" applyAlignment="1">
      <alignment horizontal="center" vertical="center"/>
    </xf>
    <xf numFmtId="0" fontId="4" fillId="0" borderId="0" xfId="9" applyFont="1" applyFill="1" applyBorder="1" applyAlignment="1">
      <alignment horizontal="center" vertical="center"/>
    </xf>
    <xf numFmtId="0" fontId="4" fillId="0" borderId="97" xfId="9" applyFont="1" applyFill="1" applyBorder="1" applyAlignment="1">
      <alignment horizontal="center" vertical="center"/>
    </xf>
    <xf numFmtId="0" fontId="4" fillId="0" borderId="11" xfId="9" applyFont="1" applyFill="1" applyBorder="1" applyAlignment="1">
      <alignment vertical="center"/>
    </xf>
    <xf numFmtId="0" fontId="4" fillId="0" borderId="8" xfId="9" applyFont="1" applyFill="1" applyBorder="1" applyAlignment="1">
      <alignment vertical="center"/>
    </xf>
    <xf numFmtId="0" fontId="4" fillId="0" borderId="0" xfId="1" applyFont="1" applyFill="1" applyBorder="1" applyAlignment="1">
      <alignment horizontal="centerContinuous" vertical="center"/>
    </xf>
    <xf numFmtId="0" fontId="4" fillId="0" borderId="0" xfId="9" applyFont="1" applyFill="1" applyAlignment="1">
      <alignment vertical="center"/>
    </xf>
    <xf numFmtId="0" fontId="4" fillId="0" borderId="0" xfId="2" applyFont="1" applyFill="1" applyBorder="1" applyAlignment="1">
      <alignment vertical="center"/>
    </xf>
    <xf numFmtId="0" fontId="4" fillId="0" borderId="0" xfId="1" applyFont="1" applyFill="1" applyBorder="1" applyAlignment="1">
      <alignment horizontal="distributed" vertical="center"/>
    </xf>
    <xf numFmtId="0" fontId="4" fillId="0" borderId="107"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09" xfId="1" applyFont="1" applyFill="1" applyBorder="1" applyAlignment="1">
      <alignment vertical="center"/>
    </xf>
    <xf numFmtId="0" fontId="4" fillId="0" borderId="108" xfId="1" applyFont="1" applyFill="1" applyBorder="1" applyAlignment="1">
      <alignment vertical="center"/>
    </xf>
    <xf numFmtId="0" fontId="4" fillId="0" borderId="110" xfId="1" applyFont="1" applyFill="1" applyBorder="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vertical="top"/>
    </xf>
    <xf numFmtId="0" fontId="4" fillId="0" borderId="0" xfId="1" applyFont="1" applyFill="1" applyAlignment="1">
      <alignment vertical="top"/>
    </xf>
    <xf numFmtId="0" fontId="6" fillId="0" borderId="0" xfId="1" applyFont="1" applyFill="1" applyBorder="1" applyAlignment="1">
      <alignment vertical="top" wrapText="1"/>
    </xf>
    <xf numFmtId="0" fontId="4" fillId="0" borderId="0" xfId="1" applyFont="1" applyFill="1" applyBorder="1" applyAlignment="1">
      <alignment vertical="center" shrinkToFit="1"/>
    </xf>
    <xf numFmtId="0" fontId="3" fillId="0" borderId="0" xfId="2" applyFont="1" applyBorder="1" applyAlignment="1">
      <alignment vertical="center" shrinkToFit="1"/>
    </xf>
    <xf numFmtId="0" fontId="25" fillId="0" borderId="0" xfId="2" applyFont="1" applyAlignment="1">
      <alignment horizontal="justify" vertical="center"/>
    </xf>
    <xf numFmtId="0" fontId="26" fillId="0" borderId="0" xfId="10" applyFont="1" applyFill="1" applyAlignment="1">
      <alignment vertical="center"/>
    </xf>
    <xf numFmtId="0" fontId="27" fillId="0" borderId="0" xfId="10" applyFont="1"/>
    <xf numFmtId="0" fontId="27" fillId="0" borderId="0" xfId="10" applyFont="1" applyFill="1"/>
    <xf numFmtId="0" fontId="27" fillId="0" borderId="0" xfId="10" applyFont="1" applyBorder="1" applyAlignment="1">
      <alignment vertical="center"/>
    </xf>
    <xf numFmtId="0" fontId="26" fillId="0" borderId="0" xfId="10" applyFont="1" applyAlignment="1">
      <alignment shrinkToFit="1"/>
    </xf>
    <xf numFmtId="0" fontId="27" fillId="0" borderId="0" xfId="10" applyFont="1" applyAlignment="1"/>
    <xf numFmtId="0" fontId="27" fillId="0" borderId="0" xfId="10" applyFont="1" applyBorder="1" applyAlignment="1">
      <alignment horizontal="center"/>
    </xf>
    <xf numFmtId="0" fontId="27" fillId="0" borderId="0" xfId="10" applyFont="1" applyBorder="1" applyAlignment="1">
      <alignment horizontal="right" vertical="center"/>
    </xf>
    <xf numFmtId="0" fontId="27" fillId="0" borderId="0" xfId="10" applyFont="1" applyBorder="1" applyAlignment="1">
      <alignment horizontal="center" vertical="center"/>
    </xf>
    <xf numFmtId="0" fontId="27" fillId="0" borderId="0" xfId="10" applyFont="1" applyAlignment="1">
      <alignment horizontal="right"/>
    </xf>
    <xf numFmtId="0" fontId="27" fillId="0" borderId="0" xfId="10" applyFont="1" applyAlignment="1">
      <alignment vertical="center" shrinkToFit="1"/>
    </xf>
    <xf numFmtId="0" fontId="27" fillId="0" borderId="0" xfId="10" applyFont="1" applyBorder="1" applyAlignment="1">
      <alignment vertical="center" shrinkToFit="1"/>
    </xf>
    <xf numFmtId="0" fontId="27" fillId="0" borderId="0" xfId="10" applyFont="1" applyBorder="1"/>
    <xf numFmtId="0" fontId="27" fillId="0" borderId="0" xfId="10" applyFont="1" applyAlignment="1">
      <alignment vertical="center"/>
    </xf>
    <xf numFmtId="0" fontId="27" fillId="0" borderId="115" xfId="10" applyFont="1" applyBorder="1" applyAlignment="1">
      <alignment horizontal="center"/>
    </xf>
    <xf numFmtId="0" fontId="27" fillId="0" borderId="62" xfId="10" applyFont="1" applyBorder="1" applyAlignment="1">
      <alignment horizontal="center"/>
    </xf>
    <xf numFmtId="0" fontId="27" fillId="0" borderId="63" xfId="10" applyFont="1" applyBorder="1" applyAlignment="1">
      <alignment horizontal="center"/>
    </xf>
    <xf numFmtId="0" fontId="27" fillId="0" borderId="47" xfId="10" applyFont="1" applyBorder="1" applyAlignment="1">
      <alignment horizontal="center"/>
    </xf>
    <xf numFmtId="0" fontId="27" fillId="0" borderId="64" xfId="10" applyFont="1" applyBorder="1" applyAlignment="1">
      <alignment horizontal="center"/>
    </xf>
    <xf numFmtId="0" fontId="27" fillId="0" borderId="14" xfId="10" applyFont="1" applyBorder="1"/>
    <xf numFmtId="0" fontId="27" fillId="0" borderId="15" xfId="10" applyFont="1" applyBorder="1"/>
    <xf numFmtId="0" fontId="27" fillId="0" borderId="58" xfId="10" applyFont="1" applyBorder="1"/>
    <xf numFmtId="0" fontId="27" fillId="0" borderId="12" xfId="10" applyFont="1" applyBorder="1"/>
    <xf numFmtId="0" fontId="27" fillId="0" borderId="57" xfId="10" applyFont="1" applyBorder="1"/>
    <xf numFmtId="0" fontId="27" fillId="0" borderId="22" xfId="10" applyFont="1" applyBorder="1" applyAlignment="1">
      <alignment horizontal="center" vertical="center"/>
    </xf>
    <xf numFmtId="0" fontId="27" fillId="0" borderId="51" xfId="10" applyFont="1" applyBorder="1" applyAlignment="1">
      <alignment horizontal="center" vertical="center"/>
    </xf>
    <xf numFmtId="0" fontId="27" fillId="0" borderId="53" xfId="10" applyFont="1" applyBorder="1" applyAlignment="1">
      <alignment horizontal="center" vertical="center"/>
    </xf>
    <xf numFmtId="0" fontId="27" fillId="0" borderId="21" xfId="10" applyFont="1" applyBorder="1" applyAlignment="1">
      <alignment horizontal="center" vertical="center"/>
    </xf>
    <xf numFmtId="0" fontId="27" fillId="0" borderId="52" xfId="10" applyFont="1" applyBorder="1" applyAlignment="1">
      <alignment horizontal="center" vertical="center"/>
    </xf>
    <xf numFmtId="176" fontId="27" fillId="2" borderId="115" xfId="10" applyNumberFormat="1" applyFont="1" applyFill="1" applyBorder="1" applyAlignment="1">
      <alignment horizontal="center" vertical="center"/>
    </xf>
    <xf numFmtId="176" fontId="27" fillId="2" borderId="62" xfId="10" applyNumberFormat="1" applyFont="1" applyFill="1" applyBorder="1" applyAlignment="1">
      <alignment horizontal="center" vertical="center"/>
    </xf>
    <xf numFmtId="176" fontId="27" fillId="2" borderId="63" xfId="10" applyNumberFormat="1" applyFont="1" applyFill="1" applyBorder="1" applyAlignment="1">
      <alignment horizontal="center" vertical="center"/>
    </xf>
    <xf numFmtId="176" fontId="27" fillId="2" borderId="9" xfId="10" applyNumberFormat="1" applyFont="1" applyFill="1" applyBorder="1" applyAlignment="1">
      <alignment horizontal="center" vertical="center"/>
    </xf>
    <xf numFmtId="176" fontId="27" fillId="2" borderId="7" xfId="10" applyNumberFormat="1" applyFont="1" applyFill="1" applyBorder="1" applyAlignment="1">
      <alignment horizontal="center" vertical="center"/>
    </xf>
    <xf numFmtId="176" fontId="27" fillId="2" borderId="11" xfId="10" applyNumberFormat="1" applyFont="1" applyFill="1" applyBorder="1" applyAlignment="1">
      <alignment horizontal="center" vertical="center"/>
    </xf>
    <xf numFmtId="176" fontId="27" fillId="2" borderId="40" xfId="10" applyNumberFormat="1" applyFont="1" applyFill="1" applyBorder="1" applyAlignment="1">
      <alignment horizontal="center" vertical="center"/>
    </xf>
    <xf numFmtId="176" fontId="27" fillId="2" borderId="8" xfId="10" applyNumberFormat="1" applyFont="1" applyFill="1" applyBorder="1" applyAlignment="1">
      <alignment horizontal="center" vertical="center"/>
    </xf>
    <xf numFmtId="176" fontId="27" fillId="2" borderId="116" xfId="10" applyNumberFormat="1" applyFont="1" applyFill="1" applyBorder="1" applyAlignment="1">
      <alignment horizontal="center" vertical="center"/>
    </xf>
    <xf numFmtId="176" fontId="27" fillId="2" borderId="27" xfId="10" applyNumberFormat="1" applyFont="1" applyFill="1" applyBorder="1" applyAlignment="1">
      <alignment horizontal="center" vertical="center"/>
    </xf>
    <xf numFmtId="176" fontId="27" fillId="2" borderId="14" xfId="10" applyNumberFormat="1" applyFont="1" applyFill="1" applyBorder="1" applyAlignment="1">
      <alignment horizontal="center" vertical="center"/>
    </xf>
    <xf numFmtId="176" fontId="27" fillId="2" borderId="15" xfId="10" applyNumberFormat="1" applyFont="1" applyFill="1" applyBorder="1" applyAlignment="1">
      <alignment horizontal="center" vertical="center"/>
    </xf>
    <xf numFmtId="176" fontId="27" fillId="2" borderId="58" xfId="10" applyNumberFormat="1" applyFont="1" applyFill="1" applyBorder="1" applyAlignment="1">
      <alignment horizontal="center" vertical="center"/>
    </xf>
    <xf numFmtId="176" fontId="27" fillId="2" borderId="12" xfId="10" applyNumberFormat="1" applyFont="1" applyFill="1" applyBorder="1" applyAlignment="1">
      <alignment horizontal="center" vertical="center"/>
    </xf>
    <xf numFmtId="176" fontId="27" fillId="2" borderId="57" xfId="10" applyNumberFormat="1" applyFont="1" applyFill="1" applyBorder="1" applyAlignment="1">
      <alignment horizontal="center" vertical="center"/>
    </xf>
    <xf numFmtId="176" fontId="27" fillId="2" borderId="14" xfId="10" applyNumberFormat="1" applyFont="1" applyFill="1" applyBorder="1" applyAlignment="1">
      <alignment vertical="center"/>
    </xf>
    <xf numFmtId="176" fontId="27" fillId="2" borderId="58" xfId="10" applyNumberFormat="1" applyFont="1" applyFill="1" applyBorder="1" applyAlignment="1">
      <alignment vertical="center"/>
    </xf>
    <xf numFmtId="176" fontId="27" fillId="2" borderId="12" xfId="10" applyNumberFormat="1" applyFont="1" applyFill="1" applyBorder="1" applyAlignment="1">
      <alignment vertical="center"/>
    </xf>
    <xf numFmtId="176" fontId="27" fillId="2" borderId="57" xfId="10" applyNumberFormat="1" applyFont="1" applyFill="1" applyBorder="1" applyAlignment="1">
      <alignment vertical="center"/>
    </xf>
    <xf numFmtId="176" fontId="27" fillId="2" borderId="15" xfId="10" applyNumberFormat="1" applyFont="1" applyFill="1" applyBorder="1" applyAlignment="1">
      <alignment vertical="center"/>
    </xf>
    <xf numFmtId="176" fontId="27" fillId="2" borderId="13" xfId="10" applyNumberFormat="1" applyFont="1" applyFill="1" applyBorder="1" applyAlignment="1">
      <alignment vertical="center"/>
    </xf>
    <xf numFmtId="176" fontId="27" fillId="2" borderId="2" xfId="10" applyNumberFormat="1" applyFont="1" applyFill="1" applyBorder="1" applyAlignment="1">
      <alignment vertical="center"/>
    </xf>
    <xf numFmtId="176" fontId="27" fillId="2" borderId="3" xfId="10" applyNumberFormat="1" applyFont="1" applyFill="1" applyBorder="1" applyAlignment="1">
      <alignment vertical="center"/>
    </xf>
    <xf numFmtId="176" fontId="27" fillId="2" borderId="59" xfId="10" applyNumberFormat="1" applyFont="1" applyFill="1" applyBorder="1" applyAlignment="1">
      <alignment vertical="center"/>
    </xf>
    <xf numFmtId="176" fontId="27" fillId="2" borderId="1" xfId="10" applyNumberFormat="1" applyFont="1" applyFill="1" applyBorder="1" applyAlignment="1">
      <alignment vertical="center"/>
    </xf>
    <xf numFmtId="176" fontId="27" fillId="2" borderId="36" xfId="10" applyNumberFormat="1" applyFont="1" applyFill="1" applyBorder="1" applyAlignment="1">
      <alignment vertical="center"/>
    </xf>
    <xf numFmtId="176" fontId="27" fillId="2" borderId="22" xfId="10" applyNumberFormat="1" applyFont="1" applyFill="1" applyBorder="1" applyAlignment="1">
      <alignment vertical="center"/>
    </xf>
    <xf numFmtId="176" fontId="27" fillId="2" borderId="51" xfId="10" applyNumberFormat="1" applyFont="1" applyFill="1" applyBorder="1" applyAlignment="1">
      <alignment vertical="center"/>
    </xf>
    <xf numFmtId="176" fontId="27" fillId="2" borderId="53" xfId="10" applyNumberFormat="1" applyFont="1" applyFill="1" applyBorder="1" applyAlignment="1">
      <alignment vertical="center"/>
    </xf>
    <xf numFmtId="176" fontId="27" fillId="2" borderId="21" xfId="10" applyNumberFormat="1" applyFont="1" applyFill="1" applyBorder="1" applyAlignment="1">
      <alignment vertical="center"/>
    </xf>
    <xf numFmtId="176" fontId="27" fillId="2" borderId="52" xfId="10" applyNumberFormat="1" applyFont="1" applyFill="1" applyBorder="1" applyAlignment="1">
      <alignment vertical="center"/>
    </xf>
    <xf numFmtId="0" fontId="27" fillId="0" borderId="0" xfId="10" applyFont="1" applyBorder="1" applyAlignment="1">
      <alignment horizontal="right"/>
    </xf>
    <xf numFmtId="0" fontId="27" fillId="0" borderId="0" xfId="10" applyFont="1" applyBorder="1" applyAlignment="1"/>
    <xf numFmtId="0" fontId="0" fillId="0" borderId="0" xfId="0" applyFill="1" applyBorder="1" applyAlignment="1"/>
    <xf numFmtId="0" fontId="0" fillId="0" borderId="0" xfId="0" applyFill="1" applyAlignment="1"/>
    <xf numFmtId="0" fontId="27" fillId="0" borderId="0" xfId="10" applyFont="1" applyAlignment="1">
      <alignment horizontal="left"/>
    </xf>
    <xf numFmtId="0" fontId="2" fillId="0" borderId="0" xfId="0" applyFont="1" applyFill="1" applyAlignment="1"/>
    <xf numFmtId="0" fontId="26" fillId="0" borderId="0" xfId="10" applyFont="1" applyAlignment="1"/>
    <xf numFmtId="0" fontId="27" fillId="0" borderId="0" xfId="10" applyFont="1" applyBorder="1" applyAlignment="1">
      <alignment horizontal="right" vertical="center"/>
    </xf>
    <xf numFmtId="0" fontId="27" fillId="0" borderId="0" xfId="10" applyFont="1" applyBorder="1" applyAlignment="1">
      <alignment horizontal="center"/>
    </xf>
    <xf numFmtId="0" fontId="27" fillId="0" borderId="22" xfId="10" applyFont="1" applyBorder="1" applyAlignment="1">
      <alignment horizontal="center" vertical="center"/>
    </xf>
    <xf numFmtId="0" fontId="27" fillId="0" borderId="51" xfId="10" applyFont="1" applyBorder="1" applyAlignment="1">
      <alignment horizontal="center" vertical="center"/>
    </xf>
    <xf numFmtId="0" fontId="27" fillId="0" borderId="21" xfId="10" applyFont="1" applyBorder="1" applyAlignment="1">
      <alignment horizontal="center" vertical="center"/>
    </xf>
    <xf numFmtId="0" fontId="20" fillId="0" borderId="61" xfId="8" applyBorder="1" applyAlignment="1">
      <alignment horizontal="center" vertical="center"/>
    </xf>
    <xf numFmtId="0" fontId="20" fillId="0" borderId="15" xfId="8" applyBorder="1" applyAlignment="1">
      <alignment horizontal="center" vertical="center" shrinkToFit="1"/>
    </xf>
    <xf numFmtId="0" fontId="20" fillId="0" borderId="0" xfId="8" applyBorder="1" applyAlignment="1">
      <alignment horizontal="center" vertical="center"/>
    </xf>
    <xf numFmtId="0" fontId="20" fillId="0" borderId="0" xfId="8" applyAlignment="1">
      <alignment horizontal="center" vertical="center"/>
    </xf>
    <xf numFmtId="0" fontId="20" fillId="4" borderId="56" xfId="8" applyFill="1" applyBorder="1" applyAlignment="1">
      <alignment horizontal="center" vertical="center" textRotation="255"/>
    </xf>
    <xf numFmtId="0" fontId="20" fillId="4" borderId="55" xfId="8" applyFill="1" applyBorder="1">
      <alignment vertical="center"/>
    </xf>
    <xf numFmtId="0" fontId="20" fillId="4" borderId="60" xfId="8" applyFill="1" applyBorder="1">
      <alignment vertical="center"/>
    </xf>
    <xf numFmtId="0" fontId="20" fillId="4" borderId="101" xfId="8" applyFill="1" applyBorder="1">
      <alignment vertical="center"/>
    </xf>
    <xf numFmtId="0" fontId="20" fillId="4" borderId="56" xfId="8" applyFill="1" applyBorder="1" applyAlignment="1">
      <alignment horizontal="center" vertical="center" readingOrder="1"/>
    </xf>
    <xf numFmtId="0" fontId="20" fillId="4" borderId="56" xfId="8" applyFill="1" applyBorder="1">
      <alignment vertical="center"/>
    </xf>
    <xf numFmtId="0" fontId="20" fillId="4" borderId="60" xfId="8" applyFill="1" applyBorder="1" applyAlignment="1">
      <alignment horizontal="center" vertical="center" shrinkToFit="1" readingOrder="1"/>
    </xf>
    <xf numFmtId="0" fontId="20" fillId="4" borderId="56" xfId="8" applyFill="1" applyBorder="1" applyAlignment="1">
      <alignment horizontal="center" vertical="center"/>
    </xf>
    <xf numFmtId="0" fontId="30" fillId="0" borderId="0" xfId="0" applyFont="1" applyBorder="1" applyAlignment="1">
      <alignment horizontal="left"/>
    </xf>
    <xf numFmtId="0" fontId="31" fillId="0" borderId="0" xfId="0" applyFont="1" applyBorder="1" applyAlignment="1">
      <alignment horizontal="left"/>
    </xf>
    <xf numFmtId="0" fontId="30" fillId="0" borderId="0" xfId="0" applyFont="1" applyAlignment="1">
      <alignment horizontal="left"/>
    </xf>
    <xf numFmtId="0" fontId="33" fillId="0" borderId="0" xfId="8" applyFont="1">
      <alignment vertical="center"/>
    </xf>
    <xf numFmtId="0" fontId="20" fillId="0" borderId="41" xfId="8" applyBorder="1" applyAlignment="1">
      <alignment horizontal="center" vertical="center"/>
    </xf>
    <xf numFmtId="0" fontId="20" fillId="0" borderId="29" xfId="8" applyBorder="1" applyAlignment="1">
      <alignment horizontal="center" vertical="center"/>
    </xf>
    <xf numFmtId="0" fontId="21" fillId="0" borderId="0" xfId="8" applyFont="1" applyAlignment="1">
      <alignment horizontal="center" vertical="center"/>
    </xf>
    <xf numFmtId="0" fontId="22" fillId="0" borderId="0" xfId="8" applyFont="1" applyBorder="1" applyAlignment="1">
      <alignment horizontal="left" vertical="center"/>
    </xf>
    <xf numFmtId="0" fontId="20" fillId="0" borderId="0" xfId="8" applyBorder="1" applyAlignment="1">
      <alignment horizontal="left" vertical="center"/>
    </xf>
    <xf numFmtId="0" fontId="20" fillId="0" borderId="15" xfId="8" applyBorder="1" applyAlignment="1">
      <alignment horizontal="center" vertical="center"/>
    </xf>
    <xf numFmtId="0" fontId="20" fillId="0" borderId="1" xfId="8" applyBorder="1" applyAlignment="1">
      <alignment horizontal="center" vertical="center"/>
    </xf>
    <xf numFmtId="0" fontId="20" fillId="0" borderId="4" xfId="8" applyBorder="1" applyAlignment="1">
      <alignment horizontal="center" vertical="center"/>
    </xf>
    <xf numFmtId="0" fontId="20" fillId="0" borderId="2" xfId="8" applyBorder="1" applyAlignment="1">
      <alignment horizontal="center" vertical="center"/>
    </xf>
    <xf numFmtId="0" fontId="20" fillId="0" borderId="11" xfId="8" applyBorder="1" applyAlignment="1">
      <alignment horizontal="center" vertical="center"/>
    </xf>
    <xf numFmtId="0" fontId="20" fillId="0" borderId="8" xfId="8" applyBorder="1" applyAlignment="1">
      <alignment horizontal="center" vertical="center"/>
    </xf>
    <xf numFmtId="0" fontId="20" fillId="0" borderId="9" xfId="8" applyBorder="1" applyAlignment="1">
      <alignment horizontal="center" vertical="center"/>
    </xf>
    <xf numFmtId="0" fontId="20" fillId="0" borderId="61" xfId="8" applyBorder="1" applyAlignment="1">
      <alignment horizontal="center" vertical="center"/>
    </xf>
    <xf numFmtId="0" fontId="20" fillId="0" borderId="49" xfId="8" applyBorder="1" applyAlignment="1">
      <alignment horizontal="center" vertical="center"/>
    </xf>
    <xf numFmtId="0" fontId="20" fillId="0" borderId="69" xfId="8" applyBorder="1" applyAlignment="1">
      <alignment horizontal="center" vertical="center"/>
    </xf>
    <xf numFmtId="0" fontId="20" fillId="0" borderId="70" xfId="8" applyBorder="1" applyAlignment="1">
      <alignment horizontal="center" vertical="center"/>
    </xf>
    <xf numFmtId="0" fontId="20" fillId="0" borderId="72" xfId="8" applyBorder="1" applyAlignment="1">
      <alignment horizontal="center" vertical="center"/>
    </xf>
    <xf numFmtId="0" fontId="20" fillId="0" borderId="65" xfId="8" applyBorder="1" applyAlignment="1">
      <alignment horizontal="center" vertical="center"/>
    </xf>
    <xf numFmtId="0" fontId="20" fillId="0" borderId="85" xfId="8" applyBorder="1" applyAlignment="1">
      <alignment horizontal="center" vertical="center"/>
    </xf>
    <xf numFmtId="0" fontId="20" fillId="0" borderId="66" xfId="8" applyBorder="1" applyAlignment="1">
      <alignment horizontal="center" vertical="center"/>
    </xf>
    <xf numFmtId="0" fontId="20" fillId="0" borderId="96" xfId="8" applyBorder="1" applyAlignment="1">
      <alignment horizontal="left" vertical="center"/>
    </xf>
    <xf numFmtId="0" fontId="20" fillId="0" borderId="46" xfId="8" applyBorder="1" applyAlignment="1">
      <alignment horizontal="left" vertical="center"/>
    </xf>
    <xf numFmtId="0" fontId="20" fillId="0" borderId="45" xfId="8" applyBorder="1" applyAlignment="1">
      <alignment horizontal="left" vertical="center"/>
    </xf>
    <xf numFmtId="0" fontId="20" fillId="0" borderId="96" xfId="8" applyBorder="1" applyAlignment="1">
      <alignment horizontal="center" vertical="center"/>
    </xf>
    <xf numFmtId="0" fontId="20" fillId="0" borderId="45" xfId="8" applyBorder="1" applyAlignment="1">
      <alignment horizontal="center" vertical="center"/>
    </xf>
    <xf numFmtId="0" fontId="20" fillId="0" borderId="40" xfId="8" applyBorder="1" applyAlignment="1">
      <alignment horizontal="left" vertical="center" shrinkToFit="1"/>
    </xf>
    <xf numFmtId="0" fontId="20" fillId="0" borderId="8" xfId="8" applyBorder="1" applyAlignment="1">
      <alignment horizontal="left" vertical="center" shrinkToFit="1"/>
    </xf>
    <xf numFmtId="0" fontId="20" fillId="0" borderId="24" xfId="8" applyBorder="1" applyAlignment="1">
      <alignment horizontal="left" vertical="center" shrinkToFit="1"/>
    </xf>
    <xf numFmtId="0" fontId="20" fillId="0" borderId="41" xfId="8" applyBorder="1" applyAlignment="1">
      <alignment horizontal="left" vertical="center"/>
    </xf>
    <xf numFmtId="0" fontId="20" fillId="0" borderId="13" xfId="8" applyBorder="1" applyAlignment="1">
      <alignment horizontal="left" vertical="center"/>
    </xf>
    <xf numFmtId="0" fontId="20" fillId="0" borderId="29" xfId="8" applyBorder="1" applyAlignment="1">
      <alignment horizontal="left" vertical="center"/>
    </xf>
    <xf numFmtId="0" fontId="20" fillId="0" borderId="41" xfId="8" applyBorder="1" applyAlignment="1">
      <alignment horizontal="left" vertical="center" shrinkToFit="1"/>
    </xf>
    <xf numFmtId="0" fontId="20" fillId="0" borderId="13" xfId="8" applyBorder="1" applyAlignment="1">
      <alignment horizontal="left" vertical="center" shrinkToFit="1"/>
    </xf>
    <xf numFmtId="0" fontId="20" fillId="0" borderId="29" xfId="8" applyBorder="1" applyAlignment="1">
      <alignment horizontal="left" vertical="center" shrinkToFit="1"/>
    </xf>
    <xf numFmtId="0" fontId="20" fillId="0" borderId="98" xfId="8" applyBorder="1" applyAlignment="1">
      <alignment horizontal="left" vertical="center"/>
    </xf>
    <xf numFmtId="0" fontId="20" fillId="0" borderId="99" xfId="8" applyBorder="1" applyAlignment="1">
      <alignment horizontal="left" vertical="center"/>
    </xf>
    <xf numFmtId="0" fontId="20" fillId="0" borderId="100" xfId="8" applyBorder="1" applyAlignment="1">
      <alignment horizontal="left" vertical="center"/>
    </xf>
    <xf numFmtId="0" fontId="20" fillId="0" borderId="102" xfId="8" applyBorder="1" applyAlignment="1">
      <alignment horizontal="center" vertical="center"/>
    </xf>
    <xf numFmtId="0" fontId="20" fillId="0" borderId="103" xfId="8" applyBorder="1" applyAlignment="1">
      <alignment horizontal="center" vertical="center"/>
    </xf>
    <xf numFmtId="0" fontId="20" fillId="0" borderId="86" xfId="8" applyBorder="1" applyAlignment="1">
      <alignment horizontal="left" vertical="center" shrinkToFit="1"/>
    </xf>
    <xf numFmtId="0" fontId="20" fillId="0" borderId="4" xfId="8" applyBorder="1" applyAlignment="1">
      <alignment horizontal="left" vertical="center" shrinkToFit="1"/>
    </xf>
    <xf numFmtId="0" fontId="20" fillId="0" borderId="30" xfId="8" applyBorder="1" applyAlignment="1">
      <alignment horizontal="left" vertical="center" shrinkToFit="1"/>
    </xf>
    <xf numFmtId="0" fontId="20" fillId="0" borderId="86" xfId="8" applyBorder="1" applyAlignment="1">
      <alignment horizontal="center" vertical="center"/>
    </xf>
    <xf numFmtId="0" fontId="20" fillId="0" borderId="30" xfId="8" applyBorder="1" applyAlignment="1">
      <alignment horizontal="center" vertical="center"/>
    </xf>
    <xf numFmtId="0" fontId="20" fillId="0" borderId="64" xfId="8" applyBorder="1" applyAlignment="1">
      <alignment horizontal="left" vertical="center"/>
    </xf>
    <xf numFmtId="0" fontId="20" fillId="0" borderId="62" xfId="8" applyBorder="1" applyAlignment="1">
      <alignment horizontal="left" vertical="center"/>
    </xf>
    <xf numFmtId="0" fontId="20" fillId="0" borderId="47" xfId="8" applyBorder="1" applyAlignment="1">
      <alignment horizontal="left" vertical="center"/>
    </xf>
    <xf numFmtId="0" fontId="20" fillId="0" borderId="52" xfId="8" applyBorder="1" applyAlignment="1">
      <alignment horizontal="left" vertical="center"/>
    </xf>
    <xf numFmtId="0" fontId="20" fillId="0" borderId="51" xfId="8" applyBorder="1" applyAlignment="1">
      <alignment horizontal="left" vertical="center"/>
    </xf>
    <xf numFmtId="0" fontId="20" fillId="0" borderId="21" xfId="8" applyBorder="1" applyAlignment="1">
      <alignment horizontal="left" vertical="center"/>
    </xf>
    <xf numFmtId="0" fontId="20" fillId="0" borderId="64" xfId="8" applyBorder="1" applyAlignment="1">
      <alignment horizontal="center" vertical="center"/>
    </xf>
    <xf numFmtId="0" fontId="20" fillId="0" borderId="62" xfId="8" applyBorder="1" applyAlignment="1">
      <alignment horizontal="center" vertical="center"/>
    </xf>
    <xf numFmtId="0" fontId="20" fillId="0" borderId="63" xfId="8" applyBorder="1" applyAlignment="1">
      <alignment horizontal="center" vertical="center"/>
    </xf>
    <xf numFmtId="0" fontId="20" fillId="0" borderId="52" xfId="8" applyBorder="1" applyAlignment="1">
      <alignment horizontal="center" vertical="center"/>
    </xf>
    <xf numFmtId="0" fontId="20" fillId="0" borderId="51" xfId="8" applyBorder="1" applyAlignment="1">
      <alignment horizontal="center" vertical="center"/>
    </xf>
    <xf numFmtId="0" fontId="20" fillId="0" borderId="53" xfId="8" applyBorder="1" applyAlignment="1">
      <alignment horizontal="center" vertical="center"/>
    </xf>
    <xf numFmtId="0" fontId="20" fillId="0" borderId="86" xfId="8" applyBorder="1" applyAlignment="1">
      <alignment horizontal="left" vertical="center" wrapText="1"/>
    </xf>
    <xf numFmtId="0" fontId="20" fillId="0" borderId="4" xfId="8" applyBorder="1" applyAlignment="1">
      <alignment horizontal="left" vertical="center" wrapText="1"/>
    </xf>
    <xf numFmtId="0" fontId="20" fillId="0" borderId="30" xfId="8" applyBorder="1" applyAlignment="1">
      <alignment horizontal="left" vertical="center" wrapText="1"/>
    </xf>
    <xf numFmtId="0" fontId="20" fillId="0" borderId="86" xfId="8" applyBorder="1" applyAlignment="1">
      <alignment horizontal="left" vertical="center"/>
    </xf>
    <xf numFmtId="0" fontId="20" fillId="0" borderId="4" xfId="8" applyBorder="1" applyAlignment="1">
      <alignment horizontal="left" vertical="center"/>
    </xf>
    <xf numFmtId="0" fontId="20" fillId="0" borderId="30" xfId="8" applyBorder="1" applyAlignment="1">
      <alignment horizontal="left" vertical="center"/>
    </xf>
    <xf numFmtId="0" fontId="20" fillId="0" borderId="15" xfId="8" applyBorder="1" applyAlignment="1">
      <alignment horizontal="left" vertical="center"/>
    </xf>
    <xf numFmtId="0" fontId="20" fillId="0" borderId="5" xfId="8" applyBorder="1" applyAlignment="1">
      <alignment horizontal="center" vertical="center"/>
    </xf>
    <xf numFmtId="0" fontId="20" fillId="0" borderId="6" xfId="8" applyBorder="1" applyAlignment="1">
      <alignment horizontal="center" vertical="center"/>
    </xf>
    <xf numFmtId="0" fontId="20" fillId="0" borderId="60" xfId="8" applyBorder="1" applyAlignment="1">
      <alignment horizontal="center" vertical="center" textRotation="255"/>
    </xf>
    <xf numFmtId="0" fontId="20" fillId="0" borderId="55" xfId="8" applyBorder="1" applyAlignment="1">
      <alignment horizontal="center" vertical="center" textRotation="255"/>
    </xf>
    <xf numFmtId="0" fontId="20" fillId="0" borderId="40" xfId="8" applyBorder="1" applyAlignment="1">
      <alignment horizontal="left" vertical="center"/>
    </xf>
    <xf numFmtId="0" fontId="20" fillId="0" borderId="8" xfId="8" applyBorder="1" applyAlignment="1">
      <alignment horizontal="left" vertical="center"/>
    </xf>
    <xf numFmtId="0" fontId="20" fillId="0" borderId="24" xfId="8" applyBorder="1" applyAlignment="1">
      <alignment horizontal="left" vertical="center"/>
    </xf>
    <xf numFmtId="0" fontId="20" fillId="0" borderId="40" xfId="8" applyBorder="1" applyAlignment="1">
      <alignment horizontal="center" vertical="center"/>
    </xf>
    <xf numFmtId="0" fontId="20" fillId="0" borderId="24" xfId="8" applyBorder="1" applyAlignment="1">
      <alignment horizontal="center" vertical="center"/>
    </xf>
    <xf numFmtId="0" fontId="20" fillId="0" borderId="12" xfId="8" applyBorder="1" applyAlignment="1">
      <alignment horizontal="center" vertical="center"/>
    </xf>
    <xf numFmtId="0" fontId="20" fillId="0" borderId="13" xfId="8" applyBorder="1" applyAlignment="1">
      <alignment horizontal="center" vertical="center"/>
    </xf>
    <xf numFmtId="0" fontId="20" fillId="0" borderId="14" xfId="8" applyBorder="1" applyAlignment="1">
      <alignment horizontal="center" vertical="center"/>
    </xf>
    <xf numFmtId="0" fontId="20" fillId="0" borderId="12" xfId="8" applyBorder="1" applyAlignment="1">
      <alignment horizontal="left" vertical="center"/>
    </xf>
    <xf numFmtId="0" fontId="20" fillId="0" borderId="14" xfId="8" applyBorder="1" applyAlignment="1">
      <alignment horizontal="left" vertical="center"/>
    </xf>
    <xf numFmtId="0" fontId="20" fillId="0" borderId="15" xfId="8" applyBorder="1" applyAlignment="1">
      <alignment horizontal="center" vertical="center" shrinkToFit="1"/>
    </xf>
    <xf numFmtId="0" fontId="20" fillId="0" borderId="0" xfId="8" applyBorder="1" applyAlignment="1">
      <alignment horizontal="center" vertical="center"/>
    </xf>
    <xf numFmtId="0" fontId="20" fillId="0" borderId="23" xfId="8" applyBorder="1" applyAlignment="1">
      <alignment horizontal="left" vertical="center"/>
    </xf>
    <xf numFmtId="0" fontId="20" fillId="0" borderId="20" xfId="8" applyBorder="1" applyAlignment="1">
      <alignment horizontal="left" vertical="center"/>
    </xf>
    <xf numFmtId="0" fontId="20" fillId="0" borderId="19" xfId="8" applyBorder="1" applyAlignment="1">
      <alignment horizontal="left" vertical="center"/>
    </xf>
    <xf numFmtId="0" fontId="20" fillId="0" borderId="23" xfId="8" applyBorder="1" applyAlignment="1">
      <alignment horizontal="center" vertical="center"/>
    </xf>
    <xf numFmtId="0" fontId="20" fillId="0" borderId="19" xfId="8" applyBorder="1" applyAlignment="1">
      <alignment horizontal="center" vertical="center"/>
    </xf>
    <xf numFmtId="0" fontId="20" fillId="0" borderId="0" xfId="8" applyAlignment="1">
      <alignment horizontal="center" vertical="center"/>
    </xf>
    <xf numFmtId="0" fontId="20" fillId="4" borderId="41" xfId="8" applyFill="1" applyBorder="1" applyAlignment="1">
      <alignment horizontal="left" vertical="center"/>
    </xf>
    <xf numFmtId="0" fontId="20" fillId="4" borderId="13" xfId="8" applyFill="1" applyBorder="1" applyAlignment="1">
      <alignment horizontal="left" vertical="center"/>
    </xf>
    <xf numFmtId="0" fontId="20" fillId="4" borderId="29" xfId="8" applyFill="1" applyBorder="1" applyAlignment="1">
      <alignment horizontal="left" vertical="center"/>
    </xf>
    <xf numFmtId="0" fontId="29" fillId="4" borderId="41" xfId="8" applyFont="1" applyFill="1" applyBorder="1" applyAlignment="1">
      <alignment horizontal="center" vertical="center"/>
    </xf>
    <xf numFmtId="0" fontId="29" fillId="4" borderId="29" xfId="8" applyFont="1" applyFill="1" applyBorder="1" applyAlignment="1">
      <alignment horizontal="center" vertical="center"/>
    </xf>
    <xf numFmtId="0" fontId="20" fillId="4" borderId="86" xfId="8" applyFill="1" applyBorder="1" applyAlignment="1">
      <alignment horizontal="left" vertical="center" shrinkToFit="1"/>
    </xf>
    <xf numFmtId="0" fontId="20" fillId="4" borderId="4" xfId="8" applyFill="1" applyBorder="1" applyAlignment="1">
      <alignment horizontal="left" vertical="center" shrinkToFit="1"/>
    </xf>
    <xf numFmtId="0" fontId="20" fillId="4" borderId="30" xfId="8" applyFill="1" applyBorder="1" applyAlignment="1">
      <alignment horizontal="left" vertical="center" shrinkToFit="1"/>
    </xf>
    <xf numFmtId="0" fontId="29" fillId="4" borderId="86" xfId="8" applyFont="1" applyFill="1" applyBorder="1" applyAlignment="1">
      <alignment horizontal="center" vertical="center"/>
    </xf>
    <xf numFmtId="0" fontId="29" fillId="4" borderId="30" xfId="8" applyFont="1" applyFill="1" applyBorder="1" applyAlignment="1">
      <alignment horizontal="center" vertical="center"/>
    </xf>
    <xf numFmtId="0" fontId="20" fillId="4" borderId="60" xfId="8" applyFill="1" applyBorder="1" applyAlignment="1">
      <alignment horizontal="center" vertical="center" textRotation="255"/>
    </xf>
    <xf numFmtId="0" fontId="20" fillId="4" borderId="55" xfId="8" applyFill="1" applyBorder="1" applyAlignment="1">
      <alignment horizontal="center" vertical="center" textRotation="255"/>
    </xf>
    <xf numFmtId="0" fontId="20" fillId="4" borderId="98" xfId="8" applyFill="1" applyBorder="1" applyAlignment="1">
      <alignment horizontal="left" vertical="center"/>
    </xf>
    <xf numFmtId="0" fontId="20" fillId="4" borderId="99" xfId="8" applyFill="1" applyBorder="1" applyAlignment="1">
      <alignment horizontal="left" vertical="center"/>
    </xf>
    <xf numFmtId="0" fontId="20" fillId="4" borderId="100" xfId="8" applyFill="1" applyBorder="1" applyAlignment="1">
      <alignment horizontal="left" vertical="center"/>
    </xf>
    <xf numFmtId="0" fontId="29" fillId="4" borderId="102" xfId="8" applyFont="1" applyFill="1" applyBorder="1" applyAlignment="1">
      <alignment horizontal="center" vertical="center"/>
    </xf>
    <xf numFmtId="0" fontId="29" fillId="4" borderId="103" xfId="8" applyFont="1" applyFill="1" applyBorder="1" applyAlignment="1">
      <alignment horizontal="center" vertical="center"/>
    </xf>
    <xf numFmtId="0" fontId="20" fillId="4" borderId="40" xfId="8" applyFill="1" applyBorder="1" applyAlignment="1">
      <alignment horizontal="left" vertical="center"/>
    </xf>
    <xf numFmtId="0" fontId="20" fillId="4" borderId="8" xfId="8" applyFill="1" applyBorder="1" applyAlignment="1">
      <alignment horizontal="left" vertical="center"/>
    </xf>
    <xf numFmtId="0" fontId="20" fillId="4" borderId="24" xfId="8" applyFill="1" applyBorder="1" applyAlignment="1">
      <alignment horizontal="left" vertical="center"/>
    </xf>
    <xf numFmtId="0" fontId="29" fillId="4" borderId="40" xfId="8" applyFont="1" applyFill="1" applyBorder="1" applyAlignment="1">
      <alignment horizontal="center" vertical="center"/>
    </xf>
    <xf numFmtId="0" fontId="29" fillId="4" borderId="24" xfId="8" applyFont="1" applyFill="1" applyBorder="1" applyAlignment="1">
      <alignment horizontal="center" vertical="center"/>
    </xf>
    <xf numFmtId="0" fontId="4" fillId="0" borderId="3" xfId="1" applyFont="1" applyFill="1" applyBorder="1" applyAlignment="1">
      <alignment horizontal="center" vertical="center" textRotation="255"/>
    </xf>
    <xf numFmtId="0" fontId="4" fillId="0" borderId="10" xfId="2" applyFont="1" applyFill="1" applyBorder="1" applyAlignment="1">
      <alignment horizontal="center" vertical="center" textRotation="255"/>
    </xf>
    <xf numFmtId="0" fontId="4" fillId="0" borderId="7" xfId="2" applyFont="1" applyFill="1" applyBorder="1" applyAlignment="1">
      <alignment horizontal="center" vertical="center" textRotation="255"/>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14" xfId="1" applyFont="1" applyFill="1" applyBorder="1" applyAlignment="1">
      <alignment horizontal="left" vertical="center" shrinkToFit="1"/>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4" xfId="9" applyFont="1" applyFill="1" applyBorder="1" applyAlignment="1">
      <alignment horizontal="center" vertical="center"/>
    </xf>
    <xf numFmtId="0" fontId="4" fillId="0" borderId="5" xfId="9" applyFont="1" applyFill="1" applyBorder="1" applyAlignment="1">
      <alignment horizontal="center" vertical="center" shrinkToFit="1"/>
    </xf>
    <xf numFmtId="0" fontId="4" fillId="0" borderId="0" xfId="9" applyFont="1" applyFill="1" applyBorder="1" applyAlignment="1">
      <alignment horizontal="center" vertical="center" shrinkToFit="1"/>
    </xf>
    <xf numFmtId="0" fontId="4" fillId="0" borderId="104" xfId="9" applyFont="1" applyFill="1" applyBorder="1" applyAlignment="1">
      <alignment horizontal="center" vertical="center" shrinkToFit="1"/>
    </xf>
    <xf numFmtId="0" fontId="4" fillId="0" borderId="97" xfId="9" applyFont="1" applyFill="1" applyBorder="1" applyAlignment="1">
      <alignment horizontal="center" vertical="center" shrinkToFit="1"/>
    </xf>
    <xf numFmtId="0" fontId="4" fillId="0" borderId="0" xfId="9" applyFont="1" applyFill="1" applyBorder="1" applyAlignment="1">
      <alignment horizontal="left" vertical="center" shrinkToFit="1"/>
    </xf>
    <xf numFmtId="0" fontId="4" fillId="0" borderId="6" xfId="9" applyFont="1" applyFill="1" applyBorder="1" applyAlignment="1">
      <alignment horizontal="left" vertical="center" shrinkToFit="1"/>
    </xf>
    <xf numFmtId="0" fontId="4" fillId="0" borderId="97" xfId="9" applyFont="1" applyFill="1" applyBorder="1" applyAlignment="1">
      <alignment horizontal="left" vertical="center" shrinkToFit="1"/>
    </xf>
    <xf numFmtId="0" fontId="4" fillId="0" borderId="105" xfId="9" applyFont="1" applyFill="1" applyBorder="1" applyAlignment="1">
      <alignment horizontal="left" vertical="center" shrinkToFit="1"/>
    </xf>
    <xf numFmtId="0" fontId="4" fillId="0" borderId="43" xfId="9" applyFont="1" applyFill="1" applyBorder="1" applyAlignment="1">
      <alignment horizontal="left" vertical="center"/>
    </xf>
    <xf numFmtId="0" fontId="4" fillId="0" borderId="106" xfId="9" applyFont="1" applyFill="1" applyBorder="1" applyAlignment="1">
      <alignment horizontal="left" vertical="center"/>
    </xf>
    <xf numFmtId="0" fontId="19" fillId="0" borderId="12" xfId="1" applyFont="1" applyFill="1" applyBorder="1" applyAlignment="1">
      <alignment horizontal="center" vertical="center"/>
    </xf>
    <xf numFmtId="0" fontId="19" fillId="0" borderId="13" xfId="1" applyFont="1" applyFill="1" applyBorder="1" applyAlignment="1">
      <alignment horizontal="center" vertical="center"/>
    </xf>
    <xf numFmtId="0" fontId="4" fillId="0" borderId="15" xfId="1" applyFont="1" applyFill="1" applyBorder="1" applyAlignment="1">
      <alignment horizontal="center" vertical="center"/>
    </xf>
    <xf numFmtId="0" fontId="19" fillId="0" borderId="15"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5" xfId="9" applyFont="1" applyFill="1" applyBorder="1" applyAlignment="1">
      <alignment horizontal="center" vertical="center"/>
    </xf>
    <xf numFmtId="0" fontId="4" fillId="0" borderId="0"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8" xfId="9" applyFont="1" applyFill="1" applyBorder="1" applyAlignment="1">
      <alignment horizontal="center" vertical="center"/>
    </xf>
    <xf numFmtId="0" fontId="4" fillId="0" borderId="8" xfId="9" applyFont="1" applyFill="1" applyBorder="1" applyAlignment="1">
      <alignment horizontal="left" vertical="center" shrinkToFit="1"/>
    </xf>
    <xf numFmtId="0" fontId="4" fillId="0" borderId="9" xfId="9" applyFont="1" applyFill="1" applyBorder="1" applyAlignment="1">
      <alignment horizontal="left" vertical="center" shrinkToFit="1"/>
    </xf>
    <xf numFmtId="0" fontId="4" fillId="0" borderId="15"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4" fillId="0" borderId="3" xfId="9" applyFont="1" applyFill="1" applyBorder="1" applyAlignment="1">
      <alignment horizontal="center" vertical="center" textRotation="255" wrapText="1"/>
    </xf>
    <xf numFmtId="0" fontId="4" fillId="0" borderId="10" xfId="9" applyFont="1" applyFill="1" applyBorder="1" applyAlignment="1">
      <alignment horizontal="center" vertical="center" textRotation="255" wrapText="1"/>
    </xf>
    <xf numFmtId="0" fontId="4" fillId="0" borderId="12" xfId="9" applyFont="1" applyFill="1" applyBorder="1" applyAlignment="1">
      <alignment horizontal="center" vertical="center"/>
    </xf>
    <xf numFmtId="0" fontId="4" fillId="0" borderId="13" xfId="9" applyFont="1" applyFill="1" applyBorder="1" applyAlignment="1">
      <alignment horizontal="center" vertical="center"/>
    </xf>
    <xf numFmtId="0" fontId="4" fillId="0" borderId="14" xfId="9" applyFont="1" applyFill="1" applyBorder="1" applyAlignment="1">
      <alignment horizontal="center" vertical="center"/>
    </xf>
    <xf numFmtId="0" fontId="4" fillId="0" borderId="12" xfId="9" applyFont="1" applyFill="1" applyBorder="1" applyAlignment="1">
      <alignment horizontal="left" vertical="center"/>
    </xf>
    <xf numFmtId="0" fontId="4" fillId="0" borderId="13" xfId="9" applyFont="1" applyFill="1" applyBorder="1" applyAlignment="1">
      <alignment horizontal="left" vertical="center"/>
    </xf>
    <xf numFmtId="0" fontId="4" fillId="0" borderId="14" xfId="9" applyFont="1" applyFill="1" applyBorder="1" applyAlignment="1">
      <alignment horizontal="left" vertical="center"/>
    </xf>
    <xf numFmtId="0" fontId="4" fillId="0" borderId="15" xfId="1" applyFont="1" applyFill="1" applyBorder="1" applyAlignment="1">
      <alignment horizontal="left" vertical="center"/>
    </xf>
    <xf numFmtId="0" fontId="4" fillId="0" borderId="0" xfId="1" applyFont="1" applyFill="1" applyBorder="1" applyAlignment="1">
      <alignment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4" fillId="0" borderId="15" xfId="9" applyFont="1" applyFill="1" applyBorder="1" applyAlignment="1">
      <alignment horizontal="center" vertical="center"/>
    </xf>
    <xf numFmtId="0" fontId="6" fillId="0" borderId="15" xfId="1" applyFont="1" applyFill="1" applyBorder="1" applyAlignment="1">
      <alignment horizontal="center" vertical="center" textRotation="255" wrapText="1"/>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xf>
    <xf numFmtId="0" fontId="7" fillId="0" borderId="15" xfId="1" applyFont="1" applyFill="1" applyBorder="1" applyAlignment="1">
      <alignment horizontal="center" vertical="center" textRotation="255" wrapText="1"/>
    </xf>
    <xf numFmtId="0" fontId="4" fillId="0" borderId="0" xfId="1" applyFont="1" applyFill="1" applyAlignment="1">
      <alignment horizontal="left" vertical="top" wrapText="1"/>
    </xf>
    <xf numFmtId="0" fontId="4" fillId="0" borderId="15" xfId="2" applyFont="1" applyFill="1" applyBorder="1" applyAlignment="1">
      <alignment horizontal="left" vertical="center"/>
    </xf>
    <xf numFmtId="0" fontId="4" fillId="0" borderId="12" xfId="2" applyFont="1" applyFill="1" applyBorder="1" applyAlignment="1">
      <alignment horizontal="left" vertical="center"/>
    </xf>
    <xf numFmtId="0" fontId="4" fillId="0" borderId="13" xfId="2" applyFont="1" applyFill="1" applyBorder="1" applyAlignment="1">
      <alignment horizontal="left" vertical="center"/>
    </xf>
    <xf numFmtId="0" fontId="4" fillId="0" borderId="14" xfId="2" applyFont="1" applyFill="1" applyBorder="1" applyAlignment="1">
      <alignment horizontal="left" vertical="center"/>
    </xf>
    <xf numFmtId="0" fontId="4" fillId="0" borderId="11"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1" xfId="1" applyFont="1" applyFill="1" applyBorder="1" applyAlignment="1">
      <alignment vertical="center" shrinkToFit="1"/>
    </xf>
    <xf numFmtId="0" fontId="3" fillId="0" borderId="8" xfId="2" applyFont="1" applyBorder="1" applyAlignment="1">
      <alignment vertical="center" shrinkToFit="1"/>
    </xf>
    <xf numFmtId="0" fontId="3" fillId="0" borderId="9" xfId="2" applyFont="1" applyBorder="1" applyAlignment="1">
      <alignment vertical="center" shrinkToFit="1"/>
    </xf>
    <xf numFmtId="0" fontId="4" fillId="0" borderId="4"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8" fillId="0" borderId="15" xfId="1" applyFont="1" applyFill="1" applyBorder="1" applyAlignment="1">
      <alignment horizontal="center" vertical="center" wrapText="1"/>
    </xf>
    <xf numFmtId="0" fontId="16" fillId="0" borderId="0" xfId="2" applyFont="1" applyAlignment="1">
      <alignment horizontal="left" vertical="center"/>
    </xf>
    <xf numFmtId="0" fontId="4" fillId="0" borderId="12" xfId="4" applyFont="1" applyBorder="1" applyAlignment="1">
      <alignment horizontal="center" vertical="center"/>
    </xf>
    <xf numFmtId="0" fontId="4" fillId="0" borderId="13" xfId="4" applyFont="1" applyBorder="1" applyAlignment="1">
      <alignment horizontal="center" vertical="center"/>
    </xf>
    <xf numFmtId="0" fontId="4" fillId="0" borderId="29" xfId="4" applyFont="1" applyBorder="1" applyAlignment="1">
      <alignment horizontal="center" vertical="center"/>
    </xf>
    <xf numFmtId="0" fontId="6" fillId="0" borderId="0" xfId="2" applyFont="1" applyBorder="1" applyAlignment="1">
      <alignment horizontal="left" vertical="center" wrapText="1"/>
    </xf>
    <xf numFmtId="0" fontId="3" fillId="0" borderId="15" xfId="2" applyBorder="1" applyAlignment="1">
      <alignment horizontal="center" vertical="center"/>
    </xf>
    <xf numFmtId="0" fontId="3" fillId="0" borderId="58" xfId="2" applyBorder="1" applyAlignment="1">
      <alignment horizontal="center" vertical="center"/>
    </xf>
    <xf numFmtId="0" fontId="3" fillId="0" borderId="36" xfId="4" applyFont="1" applyBorder="1" applyAlignment="1">
      <alignment horizontal="center" vertical="center" wrapText="1"/>
    </xf>
    <xf numFmtId="0" fontId="3" fillId="0" borderId="28" xfId="2" applyFont="1" applyBorder="1" applyAlignment="1">
      <alignment horizontal="center" vertical="center" wrapText="1"/>
    </xf>
    <xf numFmtId="0" fontId="3" fillId="0" borderId="27" xfId="2" applyFont="1" applyBorder="1" applyAlignment="1">
      <alignment horizontal="center" vertical="center" wrapText="1"/>
    </xf>
    <xf numFmtId="0" fontId="4" fillId="0" borderId="1" xfId="4" applyFont="1" applyBorder="1" applyAlignment="1">
      <alignment vertical="center"/>
    </xf>
    <xf numFmtId="0" fontId="3" fillId="0" borderId="4" xfId="2" applyBorder="1" applyAlignment="1">
      <alignment vertical="center"/>
    </xf>
    <xf numFmtId="0" fontId="3" fillId="0" borderId="2" xfId="2" applyBorder="1" applyAlignment="1">
      <alignment vertical="center"/>
    </xf>
    <xf numFmtId="0" fontId="3" fillId="0" borderId="11" xfId="2" applyBorder="1" applyAlignment="1">
      <alignment vertical="center"/>
    </xf>
    <xf numFmtId="0" fontId="3" fillId="0" borderId="8" xfId="2" applyBorder="1" applyAlignment="1">
      <alignment vertical="center"/>
    </xf>
    <xf numFmtId="0" fontId="3" fillId="0" borderId="9" xfId="2" applyBorder="1" applyAlignment="1">
      <alignment vertical="center"/>
    </xf>
    <xf numFmtId="0" fontId="4" fillId="0" borderId="1" xfId="4" applyBorder="1" applyAlignment="1">
      <alignment horizontal="left" vertical="center"/>
    </xf>
    <xf numFmtId="0" fontId="4" fillId="0" borderId="4" xfId="4" applyBorder="1" applyAlignment="1">
      <alignment horizontal="left" vertical="center"/>
    </xf>
    <xf numFmtId="0" fontId="4" fillId="0" borderId="30" xfId="4" applyBorder="1" applyAlignment="1">
      <alignment horizontal="left" vertical="center"/>
    </xf>
    <xf numFmtId="0" fontId="4" fillId="0" borderId="11" xfId="4" applyBorder="1" applyAlignment="1">
      <alignment horizontal="left" vertical="center"/>
    </xf>
    <xf numFmtId="0" fontId="4" fillId="0" borderId="8" xfId="4" applyBorder="1" applyAlignment="1">
      <alignment horizontal="left" vertical="center"/>
    </xf>
    <xf numFmtId="0" fontId="4" fillId="0" borderId="24" xfId="4" applyBorder="1" applyAlignment="1">
      <alignment horizontal="left" vertical="center"/>
    </xf>
    <xf numFmtId="0" fontId="4" fillId="0" borderId="1" xfId="4" applyBorder="1" applyAlignment="1">
      <alignment vertical="center"/>
    </xf>
    <xf numFmtId="0" fontId="4" fillId="0" borderId="14" xfId="2" applyFont="1" applyBorder="1" applyAlignment="1">
      <alignment horizontal="center" vertical="center"/>
    </xf>
    <xf numFmtId="0" fontId="7" fillId="0" borderId="12" xfId="4" applyFont="1" applyBorder="1" applyAlignment="1">
      <alignment horizontal="center" vertical="center" shrinkToFit="1"/>
    </xf>
    <xf numFmtId="0" fontId="7" fillId="0" borderId="14" xfId="2" applyFont="1" applyBorder="1" applyAlignment="1">
      <alignment horizontal="center" vertical="center" shrinkToFit="1"/>
    </xf>
    <xf numFmtId="0" fontId="6" fillId="0" borderId="1" xfId="4" applyFont="1" applyBorder="1" applyAlignment="1">
      <alignment vertical="center" wrapText="1"/>
    </xf>
    <xf numFmtId="0" fontId="6" fillId="0" borderId="4" xfId="2" applyFont="1" applyBorder="1" applyAlignment="1">
      <alignment vertical="center" wrapText="1"/>
    </xf>
    <xf numFmtId="0" fontId="6" fillId="0" borderId="2" xfId="2" applyFont="1" applyBorder="1" applyAlignment="1">
      <alignment vertical="center" wrapText="1"/>
    </xf>
    <xf numFmtId="0" fontId="6" fillId="0" borderId="11" xfId="2" applyFont="1" applyBorder="1" applyAlignment="1">
      <alignment vertical="center" wrapText="1"/>
    </xf>
    <xf numFmtId="0" fontId="6" fillId="0" borderId="8" xfId="2" applyFont="1" applyBorder="1" applyAlignment="1">
      <alignment vertical="center" wrapText="1"/>
    </xf>
    <xf numFmtId="0" fontId="6" fillId="0" borderId="9" xfId="2" applyFont="1" applyBorder="1" applyAlignment="1">
      <alignment vertical="center" wrapText="1"/>
    </xf>
    <xf numFmtId="0" fontId="3" fillId="0" borderId="28" xfId="2" applyBorder="1" applyAlignment="1">
      <alignment horizontal="center" vertical="center" wrapText="1"/>
    </xf>
    <xf numFmtId="0" fontId="3" fillId="0" borderId="27" xfId="2" applyBorder="1" applyAlignment="1">
      <alignment horizontal="center" vertical="center" wrapText="1"/>
    </xf>
    <xf numFmtId="0" fontId="3" fillId="0" borderId="39" xfId="2" applyBorder="1" applyAlignment="1">
      <alignment vertical="center"/>
    </xf>
    <xf numFmtId="0" fontId="3" fillId="0" borderId="38" xfId="2" applyBorder="1" applyAlignment="1">
      <alignment vertical="center"/>
    </xf>
    <xf numFmtId="0" fontId="3" fillId="0" borderId="37" xfId="2" applyBorder="1" applyAlignment="1">
      <alignment vertical="center"/>
    </xf>
    <xf numFmtId="0" fontId="3" fillId="0" borderId="86"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68" xfId="2" applyFont="1" applyBorder="1" applyAlignment="1">
      <alignment horizontal="center" vertical="center" shrinkToFit="1"/>
    </xf>
    <xf numFmtId="0" fontId="3" fillId="0" borderId="0" xfId="2" applyFont="1" applyBorder="1" applyAlignment="1">
      <alignment horizontal="center" vertical="center" shrinkToFit="1"/>
    </xf>
    <xf numFmtId="0" fontId="3" fillId="0" borderId="15" xfId="2" applyBorder="1" applyAlignment="1">
      <alignment horizontal="center" vertical="center" shrinkToFit="1"/>
    </xf>
    <xf numFmtId="0" fontId="3" fillId="0" borderId="58" xfId="2" applyBorder="1" applyAlignment="1">
      <alignment horizontal="center" vertical="center" shrinkToFit="1"/>
    </xf>
    <xf numFmtId="0" fontId="3" fillId="0" borderId="36" xfId="2" applyFont="1" applyBorder="1" applyAlignment="1">
      <alignment horizontal="center" vertical="center" wrapText="1"/>
    </xf>
    <xf numFmtId="0" fontId="3" fillId="0" borderId="1" xfId="2" applyBorder="1" applyAlignment="1">
      <alignment vertical="center"/>
    </xf>
    <xf numFmtId="0" fontId="3" fillId="0" borderId="5" xfId="2" applyBorder="1" applyAlignment="1">
      <alignment vertical="center"/>
    </xf>
    <xf numFmtId="0" fontId="3" fillId="0" borderId="6" xfId="2" applyBorder="1" applyAlignment="1">
      <alignment vertical="center"/>
    </xf>
    <xf numFmtId="0" fontId="4" fillId="0" borderId="1" xfId="2" applyFont="1" applyBorder="1" applyAlignment="1">
      <alignment horizontal="left" vertical="center" wrapText="1"/>
    </xf>
    <xf numFmtId="0" fontId="4" fillId="0" borderId="4" xfId="2" applyFont="1" applyBorder="1" applyAlignment="1">
      <alignment horizontal="left" vertical="center" wrapText="1"/>
    </xf>
    <xf numFmtId="0" fontId="4" fillId="0" borderId="2" xfId="2" applyFont="1" applyBorder="1" applyAlignment="1">
      <alignment horizontal="left" vertical="center" wrapText="1"/>
    </xf>
    <xf numFmtId="0" fontId="4" fillId="0" borderId="5" xfId="2" applyFont="1" applyBorder="1" applyAlignment="1">
      <alignment horizontal="left" vertical="center" wrapText="1"/>
    </xf>
    <xf numFmtId="0" fontId="4" fillId="0" borderId="0" xfId="2" applyFont="1" applyBorder="1" applyAlignment="1">
      <alignment horizontal="left" vertical="center" wrapText="1"/>
    </xf>
    <xf numFmtId="0" fontId="4" fillId="0" borderId="6" xfId="2" applyFont="1" applyBorder="1" applyAlignment="1">
      <alignment horizontal="left" vertical="center" wrapText="1"/>
    </xf>
    <xf numFmtId="0" fontId="3" fillId="0" borderId="48" xfId="2" applyBorder="1" applyAlignment="1">
      <alignment horizontal="center" vertical="center" wrapText="1"/>
    </xf>
    <xf numFmtId="0" fontId="3" fillId="0" borderId="0" xfId="2" applyAlignment="1">
      <alignment vertical="center"/>
    </xf>
    <xf numFmtId="0" fontId="4" fillId="0" borderId="0" xfId="5" applyFont="1" applyBorder="1" applyAlignment="1">
      <alignment horizontal="center" vertical="center"/>
    </xf>
    <xf numFmtId="0" fontId="4" fillId="0" borderId="97" xfId="2" applyFont="1" applyBorder="1" applyAlignment="1">
      <alignment horizontal="center" vertical="center"/>
    </xf>
    <xf numFmtId="0" fontId="27" fillId="2" borderId="20" xfId="10" applyFont="1" applyFill="1" applyBorder="1" applyAlignment="1">
      <alignment horizontal="center" vertical="center"/>
    </xf>
    <xf numFmtId="0" fontId="27" fillId="2" borderId="19" xfId="10" applyFont="1" applyFill="1" applyBorder="1" applyAlignment="1">
      <alignment horizontal="center" vertical="center"/>
    </xf>
    <xf numFmtId="0" fontId="27" fillId="0" borderId="0" xfId="10" applyFont="1" applyBorder="1" applyAlignment="1">
      <alignment horizontal="center"/>
    </xf>
    <xf numFmtId="0" fontId="27" fillId="3" borderId="52" xfId="10" applyFont="1" applyFill="1" applyBorder="1" applyAlignment="1">
      <alignment horizontal="center" vertical="center" wrapText="1" shrinkToFit="1"/>
    </xf>
    <xf numFmtId="0" fontId="27" fillId="3" borderId="51" xfId="10" applyFont="1" applyFill="1" applyBorder="1" applyAlignment="1">
      <alignment horizontal="center" vertical="center" wrapText="1" shrinkToFit="1"/>
    </xf>
    <xf numFmtId="0" fontId="27" fillId="3" borderId="51" xfId="10" applyFont="1" applyFill="1" applyBorder="1" applyAlignment="1">
      <alignment horizontal="center" vertical="center"/>
    </xf>
    <xf numFmtId="0" fontId="27" fillId="2" borderId="51" xfId="10" applyFont="1" applyFill="1" applyBorder="1" applyAlignment="1">
      <alignment horizontal="center" vertical="center"/>
    </xf>
    <xf numFmtId="0" fontId="27" fillId="2" borderId="53" xfId="10" applyFont="1" applyFill="1" applyBorder="1" applyAlignment="1">
      <alignment horizontal="center" vertical="center"/>
    </xf>
    <xf numFmtId="0" fontId="27" fillId="0" borderId="22" xfId="10" applyFont="1" applyBorder="1" applyAlignment="1">
      <alignment horizontal="center" vertical="center"/>
    </xf>
    <xf numFmtId="0" fontId="27" fillId="0" borderId="51" xfId="10" applyFont="1" applyBorder="1" applyAlignment="1">
      <alignment horizontal="center" vertical="center"/>
    </xf>
    <xf numFmtId="0" fontId="27" fillId="0" borderId="21" xfId="10" applyFont="1" applyBorder="1" applyAlignment="1">
      <alignment horizontal="center" vertical="center"/>
    </xf>
    <xf numFmtId="0" fontId="27" fillId="0" borderId="117" xfId="10" applyFont="1" applyBorder="1" applyAlignment="1">
      <alignment horizontal="center" vertical="center"/>
    </xf>
    <xf numFmtId="0" fontId="27" fillId="0" borderId="67" xfId="10" applyFont="1" applyBorder="1" applyAlignment="1">
      <alignment horizontal="center" vertical="center"/>
    </xf>
    <xf numFmtId="0" fontId="27" fillId="0" borderId="118" xfId="10" applyFont="1" applyBorder="1" applyAlignment="1">
      <alignment horizontal="center" vertical="center"/>
    </xf>
    <xf numFmtId="0" fontId="27" fillId="2" borderId="13" xfId="10" applyFont="1" applyFill="1" applyBorder="1" applyAlignment="1">
      <alignment horizontal="center" vertical="center"/>
    </xf>
    <xf numFmtId="0" fontId="27" fillId="2" borderId="29" xfId="10" applyFont="1" applyFill="1" applyBorder="1" applyAlignment="1">
      <alignment horizontal="center" vertical="center"/>
    </xf>
    <xf numFmtId="0" fontId="27" fillId="3" borderId="57" xfId="10" applyFont="1" applyFill="1" applyBorder="1" applyAlignment="1">
      <alignment horizontal="center" vertical="center" wrapText="1" shrinkToFit="1"/>
    </xf>
    <xf numFmtId="0" fontId="27" fillId="3" borderId="15" xfId="10" applyFont="1" applyFill="1" applyBorder="1" applyAlignment="1">
      <alignment horizontal="center" vertical="center" wrapText="1" shrinkToFit="1"/>
    </xf>
    <xf numFmtId="0" fontId="27" fillId="3" borderId="15" xfId="10" applyFont="1" applyFill="1" applyBorder="1" applyAlignment="1">
      <alignment horizontal="center" vertical="center"/>
    </xf>
    <xf numFmtId="0" fontId="27" fillId="2" borderId="15" xfId="10" applyFont="1" applyFill="1" applyBorder="1" applyAlignment="1">
      <alignment horizontal="center" vertical="center"/>
    </xf>
    <xf numFmtId="0" fontId="27" fillId="2" borderId="58" xfId="10" applyFont="1" applyFill="1" applyBorder="1" applyAlignment="1">
      <alignment horizontal="center" vertical="center"/>
    </xf>
    <xf numFmtId="0" fontId="27" fillId="0" borderId="14" xfId="10" applyFont="1" applyBorder="1" applyAlignment="1">
      <alignment horizontal="center" vertical="center"/>
    </xf>
    <xf numFmtId="0" fontId="27" fillId="0" borderId="15" xfId="10" applyFont="1" applyBorder="1" applyAlignment="1">
      <alignment horizontal="center" vertical="center"/>
    </xf>
    <xf numFmtId="0" fontId="27" fillId="0" borderId="12" xfId="10" applyFont="1" applyBorder="1" applyAlignment="1">
      <alignment horizontal="center" vertical="center"/>
    </xf>
    <xf numFmtId="0" fontId="27" fillId="0" borderId="27" xfId="10" applyFont="1" applyBorder="1" applyAlignment="1">
      <alignment horizontal="center" vertical="center"/>
    </xf>
    <xf numFmtId="0" fontId="27" fillId="0" borderId="7" xfId="10" applyFont="1" applyBorder="1" applyAlignment="1">
      <alignment horizontal="center" vertical="center"/>
    </xf>
    <xf numFmtId="0" fontId="27" fillId="0" borderId="116" xfId="10" applyFont="1" applyBorder="1" applyAlignment="1">
      <alignment horizontal="center" vertical="center"/>
    </xf>
    <xf numFmtId="0" fontId="27" fillId="2" borderId="46" xfId="10" applyFont="1" applyFill="1" applyBorder="1" applyAlignment="1">
      <alignment horizontal="center" vertical="center"/>
    </xf>
    <xf numFmtId="0" fontId="27" fillId="2" borderId="45" xfId="10" applyFont="1" applyFill="1" applyBorder="1" applyAlignment="1">
      <alignment horizontal="center" vertical="center"/>
    </xf>
    <xf numFmtId="0" fontId="27" fillId="3" borderId="64" xfId="10" applyFont="1" applyFill="1" applyBorder="1" applyAlignment="1">
      <alignment horizontal="center" vertical="center" wrapText="1" shrinkToFit="1"/>
    </xf>
    <xf numFmtId="0" fontId="27" fillId="3" borderId="62" xfId="10" applyFont="1" applyFill="1" applyBorder="1" applyAlignment="1">
      <alignment horizontal="center" vertical="center" wrapText="1" shrinkToFit="1"/>
    </xf>
    <xf numFmtId="0" fontId="27" fillId="3" borderId="62" xfId="10" applyFont="1" applyFill="1" applyBorder="1" applyAlignment="1">
      <alignment horizontal="center" vertical="center"/>
    </xf>
    <xf numFmtId="0" fontId="27" fillId="2" borderId="62" xfId="10" applyFont="1" applyFill="1" applyBorder="1" applyAlignment="1">
      <alignment horizontal="center" vertical="center"/>
    </xf>
    <xf numFmtId="0" fontId="27" fillId="2" borderId="63" xfId="10" applyFont="1" applyFill="1" applyBorder="1" applyAlignment="1">
      <alignment horizontal="center" vertical="center"/>
    </xf>
    <xf numFmtId="0" fontId="27" fillId="0" borderId="9" xfId="10" applyFont="1" applyBorder="1" applyAlignment="1">
      <alignment horizontal="center" vertical="center"/>
    </xf>
    <xf numFmtId="0" fontId="27" fillId="0" borderId="11" xfId="10" applyFont="1" applyBorder="1" applyAlignment="1">
      <alignment horizontal="center" vertical="center"/>
    </xf>
    <xf numFmtId="0" fontId="27" fillId="0" borderId="1" xfId="10" applyFont="1" applyBorder="1" applyAlignment="1">
      <alignment horizontal="center"/>
    </xf>
    <xf numFmtId="0" fontId="27" fillId="0" borderId="4" xfId="10" applyFont="1" applyBorder="1" applyAlignment="1">
      <alignment horizontal="center"/>
    </xf>
    <xf numFmtId="0" fontId="27" fillId="0" borderId="2" xfId="10" applyFont="1" applyBorder="1" applyAlignment="1">
      <alignment horizontal="center"/>
    </xf>
    <xf numFmtId="0" fontId="27" fillId="0" borderId="64" xfId="10" applyFont="1" applyBorder="1" applyAlignment="1">
      <alignment horizontal="center" vertical="center"/>
    </xf>
    <xf numFmtId="0" fontId="27" fillId="0" borderId="62" xfId="10" applyFont="1" applyBorder="1" applyAlignment="1">
      <alignment horizontal="center" vertical="center"/>
    </xf>
    <xf numFmtId="0" fontId="27" fillId="0" borderId="57" xfId="10" applyFont="1" applyBorder="1" applyAlignment="1">
      <alignment horizontal="center" vertical="center"/>
    </xf>
    <xf numFmtId="0" fontId="27" fillId="0" borderId="36" xfId="10" applyFont="1" applyBorder="1" applyAlignment="1">
      <alignment horizontal="center" vertical="center"/>
    </xf>
    <xf numFmtId="0" fontId="27" fillId="0" borderId="3" xfId="10" applyFont="1" applyBorder="1" applyAlignment="1">
      <alignment horizontal="center" vertical="center"/>
    </xf>
    <xf numFmtId="0" fontId="27" fillId="0" borderId="62" xfId="10" applyFont="1" applyBorder="1" applyAlignment="1">
      <alignment horizontal="center" vertical="center" wrapText="1" shrinkToFit="1"/>
    </xf>
    <xf numFmtId="0" fontId="27" fillId="0" borderId="15" xfId="10" applyFont="1" applyBorder="1" applyAlignment="1">
      <alignment horizontal="center" vertical="center" wrapText="1" shrinkToFit="1"/>
    </xf>
    <xf numFmtId="0" fontId="27" fillId="0" borderId="3" xfId="10" applyFont="1" applyBorder="1" applyAlignment="1">
      <alignment horizontal="center" vertical="center" wrapText="1" shrinkToFit="1"/>
    </xf>
    <xf numFmtId="0" fontId="27" fillId="0" borderId="63" xfId="10" applyFont="1" applyBorder="1" applyAlignment="1">
      <alignment horizontal="center" vertical="center"/>
    </xf>
    <xf numFmtId="0" fontId="27" fillId="0" borderId="58" xfId="10" applyFont="1" applyBorder="1" applyAlignment="1">
      <alignment horizontal="center" vertical="center"/>
    </xf>
    <xf numFmtId="0" fontId="27" fillId="0" borderId="59" xfId="10" applyFont="1" applyBorder="1" applyAlignment="1">
      <alignment horizontal="center" vertical="center"/>
    </xf>
    <xf numFmtId="0" fontId="27" fillId="0" borderId="75" xfId="10" applyFont="1" applyBorder="1" applyAlignment="1">
      <alignment horizontal="center"/>
    </xf>
    <xf numFmtId="0" fontId="27" fillId="0" borderId="73" xfId="10" applyFont="1" applyBorder="1" applyAlignment="1">
      <alignment horizontal="center"/>
    </xf>
    <xf numFmtId="0" fontId="27" fillId="0" borderId="114" xfId="10" applyFont="1" applyBorder="1" applyAlignment="1">
      <alignment horizontal="center"/>
    </xf>
    <xf numFmtId="0" fontId="27" fillId="0" borderId="71" xfId="10" applyFont="1" applyBorder="1" applyAlignment="1">
      <alignment horizontal="center"/>
    </xf>
    <xf numFmtId="0" fontId="27" fillId="0" borderId="48" xfId="10" applyFont="1" applyBorder="1" applyAlignment="1">
      <alignment horizontal="center"/>
    </xf>
    <xf numFmtId="0" fontId="27" fillId="0" borderId="115" xfId="10" applyFont="1" applyBorder="1" applyAlignment="1">
      <alignment horizontal="center" vertical="center" wrapText="1" shrinkToFit="1"/>
    </xf>
    <xf numFmtId="0" fontId="27" fillId="0" borderId="47" xfId="10" applyFont="1" applyBorder="1" applyAlignment="1">
      <alignment horizontal="center" vertical="center" wrapText="1" shrinkToFit="1"/>
    </xf>
    <xf numFmtId="0" fontId="27" fillId="0" borderId="14" xfId="10" applyFont="1" applyBorder="1" applyAlignment="1">
      <alignment horizontal="center" vertical="center" wrapText="1" shrinkToFit="1"/>
    </xf>
    <xf numFmtId="0" fontId="27" fillId="0" borderId="12" xfId="10" applyFont="1" applyBorder="1" applyAlignment="1">
      <alignment horizontal="center" vertical="center" wrapText="1" shrinkToFit="1"/>
    </xf>
    <xf numFmtId="0" fontId="27" fillId="0" borderId="2" xfId="10" applyFont="1" applyBorder="1" applyAlignment="1">
      <alignment horizontal="center" vertical="center" wrapText="1" shrinkToFit="1"/>
    </xf>
    <xf numFmtId="0" fontId="27" fillId="0" borderId="1" xfId="10" applyFont="1" applyBorder="1" applyAlignment="1">
      <alignment horizontal="center" vertical="center" wrapText="1" shrinkToFit="1"/>
    </xf>
    <xf numFmtId="0" fontId="27" fillId="0" borderId="22" xfId="10" applyFont="1" applyBorder="1" applyAlignment="1">
      <alignment horizontal="center" vertical="center" wrapText="1" shrinkToFit="1"/>
    </xf>
    <xf numFmtId="0" fontId="27" fillId="0" borderId="51" xfId="10" applyFont="1" applyBorder="1" applyAlignment="1">
      <alignment horizontal="center" vertical="center" wrapText="1" shrinkToFit="1"/>
    </xf>
    <xf numFmtId="0" fontId="27" fillId="0" borderId="21" xfId="10" applyFont="1" applyBorder="1" applyAlignment="1">
      <alignment horizontal="center" vertical="center" wrapText="1" shrinkToFit="1"/>
    </xf>
    <xf numFmtId="0" fontId="27" fillId="0" borderId="64" xfId="10" applyFont="1" applyBorder="1" applyAlignment="1">
      <alignment horizontal="center" vertical="center" wrapText="1"/>
    </xf>
    <xf numFmtId="0" fontId="27" fillId="0" borderId="62" xfId="10" applyFont="1" applyBorder="1" applyAlignment="1">
      <alignment horizontal="center" vertical="center" wrapText="1"/>
    </xf>
    <xf numFmtId="0" fontId="27" fillId="0" borderId="63" xfId="10" applyFont="1" applyBorder="1" applyAlignment="1">
      <alignment horizontal="center" vertical="center" wrapText="1"/>
    </xf>
    <xf numFmtId="0" fontId="27" fillId="0" borderId="57" xfId="10" applyFont="1" applyBorder="1" applyAlignment="1">
      <alignment horizontal="center" vertical="center" wrapText="1"/>
    </xf>
    <xf numFmtId="0" fontId="27" fillId="0" borderId="15" xfId="10" applyFont="1" applyBorder="1" applyAlignment="1">
      <alignment horizontal="center" vertical="center" wrapText="1"/>
    </xf>
    <xf numFmtId="0" fontId="27" fillId="0" borderId="58" xfId="10" applyFont="1" applyBorder="1" applyAlignment="1">
      <alignment horizontal="center" vertical="center" wrapText="1"/>
    </xf>
    <xf numFmtId="0" fontId="27" fillId="0" borderId="36" xfId="10" applyFont="1" applyBorder="1" applyAlignment="1">
      <alignment horizontal="center" vertical="center" wrapText="1"/>
    </xf>
    <xf numFmtId="0" fontId="27" fillId="0" borderId="3" xfId="10" applyFont="1" applyBorder="1" applyAlignment="1">
      <alignment horizontal="center" vertical="center" wrapText="1"/>
    </xf>
    <xf numFmtId="0" fontId="27" fillId="0" borderId="59" xfId="10" applyFont="1" applyBorder="1" applyAlignment="1">
      <alignment horizontal="center" vertical="center" wrapText="1"/>
    </xf>
    <xf numFmtId="0" fontId="27" fillId="0" borderId="52" xfId="10" applyFont="1" applyBorder="1" applyAlignment="1">
      <alignment horizontal="center" vertical="center" wrapText="1"/>
    </xf>
    <xf numFmtId="0" fontId="27" fillId="0" borderId="51" xfId="10" applyFont="1" applyBorder="1" applyAlignment="1">
      <alignment horizontal="center" vertical="center" wrapText="1"/>
    </xf>
    <xf numFmtId="0" fontId="27" fillId="0" borderId="53" xfId="10" applyFont="1" applyBorder="1" applyAlignment="1">
      <alignment horizontal="center" vertical="center" wrapText="1"/>
    </xf>
    <xf numFmtId="0" fontId="27" fillId="0" borderId="70" xfId="10" applyFont="1" applyBorder="1" applyAlignment="1">
      <alignment horizontal="center" vertical="center" wrapText="1"/>
    </xf>
    <xf numFmtId="0" fontId="27" fillId="0" borderId="72" xfId="10" applyFont="1" applyBorder="1" applyAlignment="1">
      <alignment horizontal="center" vertical="center" wrapText="1"/>
    </xf>
    <xf numFmtId="0" fontId="27" fillId="0" borderId="0" xfId="10" applyFont="1" applyBorder="1" applyAlignment="1">
      <alignment horizontal="center" vertical="center" wrapText="1"/>
    </xf>
    <xf numFmtId="0" fontId="27" fillId="0" borderId="33" xfId="10" applyFont="1" applyBorder="1" applyAlignment="1">
      <alignment horizontal="center" vertical="center" wrapText="1"/>
    </xf>
    <xf numFmtId="0" fontId="27" fillId="0" borderId="85" xfId="10" applyFont="1" applyBorder="1" applyAlignment="1">
      <alignment horizontal="center" vertical="center" wrapText="1"/>
    </xf>
    <xf numFmtId="0" fontId="27" fillId="0" borderId="66" xfId="10" applyFont="1" applyBorder="1" applyAlignment="1">
      <alignment horizontal="center" vertical="center" wrapText="1"/>
    </xf>
    <xf numFmtId="0" fontId="27" fillId="0" borderId="0" xfId="10" applyFont="1" applyBorder="1" applyAlignment="1">
      <alignment horizontal="right" vertical="center" shrinkToFit="1"/>
    </xf>
    <xf numFmtId="0" fontId="27" fillId="0" borderId="33" xfId="10" applyFont="1" applyBorder="1" applyAlignment="1">
      <alignment horizontal="right" vertical="center" shrinkToFit="1"/>
    </xf>
    <xf numFmtId="0" fontId="27" fillId="0" borderId="111" xfId="10" applyFont="1" applyBorder="1" applyAlignment="1">
      <alignment horizontal="center" vertical="center" shrinkToFit="1"/>
    </xf>
    <xf numFmtId="0" fontId="27" fillId="0" borderId="112" xfId="10" applyFont="1" applyBorder="1" applyAlignment="1">
      <alignment horizontal="center" vertical="center" shrinkToFit="1"/>
    </xf>
    <xf numFmtId="0" fontId="27" fillId="0" borderId="113" xfId="10" applyFont="1" applyBorder="1" applyAlignment="1">
      <alignment horizontal="center" vertical="center" shrinkToFit="1"/>
    </xf>
    <xf numFmtId="0" fontId="28" fillId="0" borderId="0" xfId="10" applyFont="1" applyAlignment="1">
      <alignment horizontal="center" vertical="center" shrinkToFit="1"/>
    </xf>
    <xf numFmtId="0" fontId="27" fillId="0" borderId="0" xfId="10" applyFont="1" applyBorder="1" applyAlignment="1">
      <alignment horizontal="right" vertical="center"/>
    </xf>
    <xf numFmtId="0" fontId="27" fillId="0" borderId="33" xfId="10" applyFont="1" applyBorder="1" applyAlignment="1">
      <alignment horizontal="right" vertical="center"/>
    </xf>
    <xf numFmtId="0" fontId="27" fillId="2" borderId="65" xfId="10" applyFont="1" applyFill="1" applyBorder="1" applyAlignment="1">
      <alignment horizontal="center" vertical="center"/>
    </xf>
    <xf numFmtId="0" fontId="27" fillId="2" borderId="85" xfId="10" applyFont="1" applyFill="1" applyBorder="1" applyAlignment="1">
      <alignment horizontal="center" vertical="center"/>
    </xf>
    <xf numFmtId="0" fontId="27" fillId="2" borderId="66" xfId="10" applyFont="1" applyFill="1" applyBorder="1" applyAlignment="1">
      <alignment horizontal="center" vertical="center"/>
    </xf>
    <xf numFmtId="0" fontId="27" fillId="3" borderId="15" xfId="10" applyFont="1" applyFill="1" applyBorder="1" applyAlignment="1">
      <alignment horizontal="center" vertical="center" shrinkToFit="1"/>
    </xf>
    <xf numFmtId="0" fontId="26" fillId="0" borderId="0" xfId="10" applyFont="1" applyAlignment="1">
      <alignment horizontal="center"/>
    </xf>
    <xf numFmtId="0" fontId="28" fillId="2" borderId="0" xfId="10" applyFont="1" applyFill="1" applyAlignment="1">
      <alignment horizontal="center"/>
    </xf>
    <xf numFmtId="0" fontId="26" fillId="0" borderId="0" xfId="10" applyFont="1" applyBorder="1" applyAlignment="1">
      <alignment horizontal="center"/>
    </xf>
    <xf numFmtId="0" fontId="4" fillId="0" borderId="12" xfId="6" applyBorder="1" applyAlignment="1">
      <alignment horizontal="center" vertical="center"/>
    </xf>
    <xf numFmtId="0" fontId="4" fillId="0" borderId="14" xfId="6" applyBorder="1" applyAlignment="1">
      <alignment horizontal="center" vertical="center"/>
    </xf>
    <xf numFmtId="0" fontId="4" fillId="0" borderId="15" xfId="6" applyBorder="1" applyAlignment="1">
      <alignment horizontal="center" vertical="center"/>
    </xf>
    <xf numFmtId="0" fontId="10" fillId="0" borderId="0" xfId="2" applyFont="1" applyAlignment="1">
      <alignment horizontal="center"/>
    </xf>
    <xf numFmtId="0" fontId="3" fillId="0" borderId="20" xfId="2" applyFont="1" applyBorder="1" applyAlignment="1">
      <alignment horizontal="center" vertical="center"/>
    </xf>
    <xf numFmtId="0" fontId="13" fillId="0" borderId="96" xfId="2" applyFont="1" applyBorder="1" applyAlignment="1">
      <alignment horizontal="center" vertical="center"/>
    </xf>
    <xf numFmtId="0" fontId="13" fillId="0" borderId="46" xfId="2" applyFont="1" applyBorder="1" applyAlignment="1">
      <alignment horizontal="center" vertical="center"/>
    </xf>
    <xf numFmtId="0" fontId="13" fillId="0" borderId="45" xfId="2" applyFont="1" applyBorder="1" applyAlignment="1">
      <alignment horizontal="center" vertical="center"/>
    </xf>
    <xf numFmtId="0" fontId="4" fillId="0" borderId="0" xfId="2" applyFont="1" applyAlignment="1">
      <alignment horizontal="left"/>
    </xf>
    <xf numFmtId="0" fontId="4" fillId="0" borderId="0" xfId="2" applyFont="1" applyAlignment="1">
      <alignment horizontal="center"/>
    </xf>
    <xf numFmtId="0" fontId="3" fillId="0" borderId="3" xfId="2" applyBorder="1" applyAlignment="1">
      <alignment horizontal="center" vertical="center" textRotation="255" wrapText="1"/>
    </xf>
    <xf numFmtId="0" fontId="3" fillId="0" borderId="10" xfId="2" applyBorder="1" applyAlignment="1">
      <alignment horizontal="center" vertical="center" textRotation="255" wrapText="1"/>
    </xf>
    <xf numFmtId="0" fontId="3" fillId="0" borderId="7" xfId="2" applyBorder="1" applyAlignment="1">
      <alignment horizontal="center" vertical="center" textRotation="255" wrapText="1"/>
    </xf>
    <xf numFmtId="0" fontId="4" fillId="0" borderId="18"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center"/>
    </xf>
    <xf numFmtId="0" fontId="4" fillId="0" borderId="16" xfId="2" applyFont="1" applyBorder="1" applyAlignment="1">
      <alignment horizontal="center"/>
    </xf>
    <xf numFmtId="0" fontId="4" fillId="0" borderId="17" xfId="2" applyFont="1" applyBorder="1" applyAlignment="1">
      <alignment horizontal="center"/>
    </xf>
    <xf numFmtId="0" fontId="4" fillId="0" borderId="87" xfId="2" applyFont="1" applyBorder="1" applyAlignment="1">
      <alignment horizontal="center"/>
    </xf>
    <xf numFmtId="0" fontId="4" fillId="0" borderId="89" xfId="2" applyFont="1" applyBorder="1" applyAlignment="1">
      <alignment horizontal="center"/>
    </xf>
    <xf numFmtId="0" fontId="4" fillId="0" borderId="88" xfId="2" applyFont="1" applyBorder="1" applyAlignment="1">
      <alignment horizontal="center"/>
    </xf>
    <xf numFmtId="0" fontId="4" fillId="0" borderId="11" xfId="2" applyFont="1" applyBorder="1" applyAlignment="1">
      <alignment horizontal="left" vertical="center" wrapText="1"/>
    </xf>
    <xf numFmtId="0" fontId="4" fillId="0" borderId="9" xfId="2" applyFont="1" applyBorder="1" applyAlignment="1">
      <alignment horizontal="left" vertical="center" wrapText="1"/>
    </xf>
    <xf numFmtId="0" fontId="4" fillId="0" borderId="1" xfId="2" applyFont="1" applyBorder="1" applyAlignment="1">
      <alignment horizontal="left"/>
    </xf>
    <xf numFmtId="0" fontId="4" fillId="0" borderId="4" xfId="2" applyFont="1" applyBorder="1" applyAlignment="1">
      <alignment horizontal="left"/>
    </xf>
    <xf numFmtId="0" fontId="4" fillId="0" borderId="2" xfId="2" applyFont="1" applyBorder="1" applyAlignment="1">
      <alignment horizontal="left"/>
    </xf>
    <xf numFmtId="0" fontId="4" fillId="0" borderId="5" xfId="2" applyFont="1" applyBorder="1" applyAlignment="1">
      <alignment horizontal="left"/>
    </xf>
    <xf numFmtId="0" fontId="4" fillId="0" borderId="0" xfId="2" applyFont="1" applyBorder="1" applyAlignment="1">
      <alignment horizontal="left"/>
    </xf>
    <xf numFmtId="0" fontId="4" fillId="0" borderId="6" xfId="2" applyFont="1" applyBorder="1" applyAlignment="1">
      <alignment horizontal="left"/>
    </xf>
    <xf numFmtId="0" fontId="4" fillId="0" borderId="90" xfId="2" applyFont="1" applyBorder="1" applyAlignment="1">
      <alignment horizontal="left"/>
    </xf>
    <xf numFmtId="0" fontId="4" fillId="0" borderId="91" xfId="2" applyFont="1" applyBorder="1" applyAlignment="1">
      <alignment horizontal="left"/>
    </xf>
    <xf numFmtId="0" fontId="4" fillId="0" borderId="92" xfId="2" applyFont="1" applyBorder="1" applyAlignment="1">
      <alignment horizontal="left"/>
    </xf>
    <xf numFmtId="0" fontId="4" fillId="0" borderId="87" xfId="2" applyFont="1" applyBorder="1" applyAlignment="1">
      <alignment horizontal="left"/>
    </xf>
    <xf numFmtId="0" fontId="4" fillId="0" borderId="89" xfId="2" applyFont="1" applyBorder="1" applyAlignment="1">
      <alignment horizontal="left"/>
    </xf>
    <xf numFmtId="0" fontId="4" fillId="0" borderId="88" xfId="2" applyFont="1" applyBorder="1" applyAlignment="1">
      <alignment horizontal="left"/>
    </xf>
    <xf numFmtId="0" fontId="4" fillId="0" borderId="12" xfId="2" applyFont="1" applyBorder="1" applyAlignment="1">
      <alignment horizontal="center"/>
    </xf>
    <xf numFmtId="0" fontId="4" fillId="0" borderId="14" xfId="2" applyFont="1" applyBorder="1" applyAlignment="1">
      <alignment horizontal="center"/>
    </xf>
    <xf numFmtId="0" fontId="4" fillId="0" borderId="12" xfId="2" applyFont="1" applyBorder="1" applyAlignment="1">
      <alignment horizontal="left"/>
    </xf>
    <xf numFmtId="0" fontId="4" fillId="0" borderId="14" xfId="2" applyFont="1" applyBorder="1" applyAlignment="1">
      <alignment horizontal="left"/>
    </xf>
    <xf numFmtId="0" fontId="4" fillId="0" borderId="13" xfId="2" applyFont="1" applyBorder="1" applyAlignment="1">
      <alignment horizontal="center"/>
    </xf>
    <xf numFmtId="0" fontId="4" fillId="0" borderId="5"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4" fillId="0" borderId="90" xfId="2" applyFont="1" applyBorder="1" applyAlignment="1">
      <alignment horizontal="center"/>
    </xf>
    <xf numFmtId="0" fontId="4" fillId="0" borderId="91" xfId="2" applyFont="1" applyBorder="1" applyAlignment="1">
      <alignment horizontal="center"/>
    </xf>
    <xf numFmtId="0" fontId="4" fillId="0" borderId="92" xfId="2" applyFont="1" applyBorder="1" applyAlignment="1">
      <alignment horizontal="center"/>
    </xf>
    <xf numFmtId="0" fontId="6" fillId="0" borderId="3" xfId="2" applyFont="1" applyBorder="1" applyAlignment="1">
      <alignment horizontal="left" vertical="center" textRotation="255" wrapText="1"/>
    </xf>
    <xf numFmtId="0" fontId="6" fillId="0" borderId="10" xfId="2" applyFont="1" applyBorder="1" applyAlignment="1">
      <alignment horizontal="left" vertical="center" textRotation="255" wrapText="1"/>
    </xf>
    <xf numFmtId="0" fontId="6" fillId="0" borderId="7" xfId="2" applyFont="1" applyBorder="1" applyAlignment="1">
      <alignment horizontal="left" vertical="center" textRotation="255" wrapText="1"/>
    </xf>
    <xf numFmtId="0" fontId="4" fillId="0" borderId="1" xfId="2" applyFont="1" applyBorder="1" applyAlignment="1">
      <alignment horizontal="center"/>
    </xf>
    <xf numFmtId="0" fontId="4" fillId="0" borderId="4" xfId="2" applyFont="1" applyBorder="1" applyAlignment="1">
      <alignment horizontal="center"/>
    </xf>
    <xf numFmtId="0" fontId="4" fillId="0" borderId="2" xfId="2" applyFont="1" applyBorder="1" applyAlignment="1">
      <alignment horizont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1" xfId="2" applyFont="1" applyBorder="1" applyAlignment="1">
      <alignment horizontal="left" vertical="center" wrapText="1"/>
    </xf>
    <xf numFmtId="0" fontId="6" fillId="0" borderId="9" xfId="2" applyFont="1" applyBorder="1" applyAlignment="1">
      <alignment horizontal="left" vertical="center" wrapText="1"/>
    </xf>
    <xf numFmtId="0" fontId="6" fillId="0" borderId="3"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7" xfId="2" applyFont="1" applyBorder="1" applyAlignment="1">
      <alignment horizontal="center" vertical="center" wrapText="1"/>
    </xf>
    <xf numFmtId="0" fontId="8" fillId="0" borderId="3" xfId="2" applyFont="1" applyBorder="1" applyAlignment="1">
      <alignment horizontal="center" vertical="top" wrapText="1"/>
    </xf>
    <xf numFmtId="0" fontId="8" fillId="0" borderId="7" xfId="2" applyFont="1" applyBorder="1" applyAlignment="1">
      <alignment horizontal="center" vertical="top"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3" xfId="2" applyFont="1" applyBorder="1" applyAlignment="1">
      <alignment horizontal="center" vertical="center"/>
    </xf>
    <xf numFmtId="0" fontId="4" fillId="0" borderId="7" xfId="2" applyFont="1" applyBorder="1" applyAlignment="1">
      <alignment horizontal="center" vertical="center"/>
    </xf>
    <xf numFmtId="0" fontId="3" fillId="0" borderId="12" xfId="2" applyBorder="1" applyAlignment="1">
      <alignment horizontal="center" shrinkToFit="1"/>
    </xf>
    <xf numFmtId="0" fontId="3" fillId="0" borderId="14" xfId="2" applyBorder="1" applyAlignment="1">
      <alignment horizontal="center" shrinkToFit="1"/>
    </xf>
    <xf numFmtId="0" fontId="3" fillId="0" borderId="3" xfId="2" applyBorder="1" applyAlignment="1">
      <alignment horizontal="center" vertical="center" shrinkToFit="1"/>
    </xf>
    <xf numFmtId="0" fontId="3" fillId="0" borderId="7" xfId="2" applyBorder="1" applyAlignment="1">
      <alignment horizontal="center" vertical="center" shrinkToFit="1"/>
    </xf>
    <xf numFmtId="0" fontId="3" fillId="0" borderId="1" xfId="2" applyBorder="1" applyAlignment="1">
      <alignment horizontal="center" shrinkToFit="1"/>
    </xf>
    <xf numFmtId="0" fontId="3" fillId="0" borderId="2" xfId="2" applyBorder="1" applyAlignment="1">
      <alignment horizontal="center" shrinkToFit="1"/>
    </xf>
    <xf numFmtId="0" fontId="3" fillId="0" borderId="94" xfId="2" applyBorder="1" applyAlignment="1">
      <alignment horizontal="center" shrinkToFit="1"/>
    </xf>
    <xf numFmtId="0" fontId="3" fillId="0" borderId="95" xfId="2" applyBorder="1" applyAlignment="1">
      <alignment horizontal="center" shrinkToFit="1"/>
    </xf>
    <xf numFmtId="0" fontId="3" fillId="0" borderId="3" xfId="2" applyBorder="1" applyAlignment="1">
      <alignment horizontal="center" vertical="center" textRotation="255" shrinkToFit="1"/>
    </xf>
    <xf numFmtId="0" fontId="3" fillId="0" borderId="7" xfId="2" applyBorder="1" applyAlignment="1">
      <alignment horizontal="center" vertical="center" textRotation="255" shrinkToFit="1"/>
    </xf>
    <xf numFmtId="0" fontId="3" fillId="0" borderId="12" xfId="2" applyBorder="1" applyAlignment="1">
      <alignment horizontal="center"/>
    </xf>
    <xf numFmtId="0" fontId="3" fillId="0" borderId="13" xfId="2" applyBorder="1" applyAlignment="1">
      <alignment horizontal="center"/>
    </xf>
    <xf numFmtId="0" fontId="3" fillId="0" borderId="14" xfId="2" applyBorder="1" applyAlignment="1">
      <alignment horizontal="center"/>
    </xf>
    <xf numFmtId="0" fontId="6" fillId="0" borderId="0" xfId="2" applyFont="1" applyAlignment="1">
      <alignment horizontal="left" wrapText="1"/>
    </xf>
    <xf numFmtId="0" fontId="3" fillId="0" borderId="0" xfId="1" applyFont="1" applyAlignment="1">
      <alignment horizontal="center" vertical="center"/>
    </xf>
    <xf numFmtId="0" fontId="10" fillId="0" borderId="0" xfId="1" applyFont="1" applyAlignment="1">
      <alignment horizontal="center" vertical="center"/>
    </xf>
    <xf numFmtId="0" fontId="17" fillId="0" borderId="0" xfId="1" applyFont="1" applyBorder="1" applyAlignment="1">
      <alignment vertical="top" wrapText="1"/>
    </xf>
    <xf numFmtId="0" fontId="17" fillId="0" borderId="33" xfId="1" applyFont="1" applyBorder="1" applyAlignment="1">
      <alignment vertical="top" wrapText="1"/>
    </xf>
    <xf numFmtId="0" fontId="17" fillId="0" borderId="85" xfId="1" applyFont="1" applyBorder="1" applyAlignment="1">
      <alignment vertical="top" wrapText="1"/>
    </xf>
    <xf numFmtId="0" fontId="17" fillId="0" borderId="66" xfId="1" applyFont="1" applyBorder="1" applyAlignment="1">
      <alignment vertical="top" wrapText="1"/>
    </xf>
    <xf numFmtId="0" fontId="19" fillId="0" borderId="68" xfId="1" applyFont="1" applyBorder="1" applyAlignment="1">
      <alignment horizontal="left" vertical="center"/>
    </xf>
    <xf numFmtId="0" fontId="19" fillId="0" borderId="0" xfId="1" applyFont="1" applyBorder="1" applyAlignment="1">
      <alignment horizontal="left" vertical="center"/>
    </xf>
    <xf numFmtId="0" fontId="19" fillId="0" borderId="0" xfId="0" applyFont="1" applyBorder="1" applyAlignment="1">
      <alignment horizontal="left" vertical="center"/>
    </xf>
    <xf numFmtId="0" fontId="17" fillId="0" borderId="70" xfId="1" applyFont="1" applyBorder="1" applyAlignment="1">
      <alignment vertical="top" wrapText="1"/>
    </xf>
    <xf numFmtId="0" fontId="17" fillId="0" borderId="72" xfId="1" applyFont="1" applyBorder="1" applyAlignment="1">
      <alignment vertical="top" wrapText="1"/>
    </xf>
    <xf numFmtId="0" fontId="3" fillId="0" borderId="0" xfId="1" applyFont="1" applyBorder="1" applyAlignment="1">
      <alignment horizontal="center" vertical="center"/>
    </xf>
    <xf numFmtId="0" fontId="3" fillId="0" borderId="0" xfId="1" applyBorder="1" applyAlignment="1">
      <alignment horizontal="center" vertical="center"/>
    </xf>
    <xf numFmtId="0" fontId="19" fillId="0" borderId="69" xfId="1" applyFont="1" applyBorder="1" applyAlignment="1">
      <alignment horizontal="left" vertical="center"/>
    </xf>
    <xf numFmtId="0" fontId="19" fillId="0" borderId="70" xfId="1" applyFont="1" applyBorder="1" applyAlignment="1">
      <alignment horizontal="left" vertical="center"/>
    </xf>
    <xf numFmtId="0" fontId="19" fillId="0" borderId="70" xfId="0" applyFont="1" applyBorder="1" applyAlignment="1">
      <alignment horizontal="left" vertical="center"/>
    </xf>
    <xf numFmtId="0" fontId="17" fillId="0" borderId="0" xfId="1" applyFont="1" applyBorder="1" applyAlignment="1">
      <alignment vertical="top"/>
    </xf>
    <xf numFmtId="0" fontId="17" fillId="0" borderId="33" xfId="1" applyFont="1" applyBorder="1" applyAlignment="1">
      <alignment vertical="top"/>
    </xf>
    <xf numFmtId="0" fontId="10" fillId="0" borderId="15" xfId="7" applyFont="1" applyBorder="1" applyAlignment="1">
      <alignment horizontal="center" vertical="center"/>
    </xf>
    <xf numFmtId="0" fontId="10" fillId="0" borderId="58" xfId="7" applyFont="1" applyBorder="1" applyAlignment="1">
      <alignment horizontal="center" vertical="center"/>
    </xf>
    <xf numFmtId="0" fontId="10" fillId="0" borderId="51" xfId="7" applyFont="1" applyBorder="1" applyAlignment="1">
      <alignment horizontal="center" vertical="center"/>
    </xf>
    <xf numFmtId="0" fontId="10" fillId="0" borderId="53" xfId="7" applyFont="1" applyBorder="1" applyAlignment="1">
      <alignment horizontal="center" vertical="center"/>
    </xf>
    <xf numFmtId="0" fontId="11" fillId="0" borderId="81" xfId="7" applyFont="1" applyBorder="1" applyAlignment="1">
      <alignment horizontal="center" vertical="center"/>
    </xf>
    <xf numFmtId="0" fontId="11" fillId="0" borderId="80" xfId="7" applyFont="1" applyBorder="1" applyAlignment="1">
      <alignment horizontal="center" vertical="center"/>
    </xf>
    <xf numFmtId="0" fontId="11" fillId="0" borderId="79" xfId="7" applyFont="1" applyBorder="1" applyAlignment="1">
      <alignment horizontal="center" vertical="center"/>
    </xf>
    <xf numFmtId="0" fontId="10" fillId="0" borderId="78" xfId="7" applyFont="1" applyBorder="1" applyAlignment="1">
      <alignment horizontal="center" vertical="center"/>
    </xf>
    <xf numFmtId="0" fontId="10" fillId="0" borderId="77" xfId="7" applyFont="1" applyBorder="1" applyAlignment="1">
      <alignment horizontal="center" vertical="center"/>
    </xf>
    <xf numFmtId="0" fontId="10" fillId="0" borderId="76" xfId="7" applyFont="1" applyBorder="1" applyAlignment="1">
      <alignment horizontal="center" vertical="center"/>
    </xf>
    <xf numFmtId="0" fontId="10" fillId="0" borderId="40" xfId="7" applyFont="1" applyBorder="1" applyAlignment="1">
      <alignment horizontal="center" vertical="center"/>
    </xf>
    <xf numFmtId="0" fontId="10" fillId="0" borderId="8" xfId="7" applyFont="1" applyBorder="1" applyAlignment="1">
      <alignment horizontal="center" vertical="center"/>
    </xf>
    <xf numFmtId="0" fontId="10" fillId="0" borderId="9" xfId="7" applyFont="1" applyBorder="1" applyAlignment="1">
      <alignment horizontal="center" vertical="center"/>
    </xf>
    <xf numFmtId="0" fontId="10" fillId="0" borderId="0" xfId="7" applyFont="1" applyBorder="1" applyAlignment="1">
      <alignment horizontal="center"/>
    </xf>
    <xf numFmtId="0" fontId="10" fillId="0" borderId="62" xfId="7" applyFont="1" applyBorder="1" applyAlignment="1">
      <alignment horizontal="center" vertical="center"/>
    </xf>
    <xf numFmtId="0" fontId="10" fillId="0" borderId="63" xfId="7" applyFont="1" applyBorder="1" applyAlignment="1">
      <alignment horizontal="center" vertical="center"/>
    </xf>
    <xf numFmtId="0" fontId="10" fillId="0" borderId="3" xfId="7" applyFont="1" applyBorder="1" applyAlignment="1">
      <alignment horizontal="center" vertical="center"/>
    </xf>
    <xf numFmtId="0" fontId="10" fillId="0" borderId="59" xfId="7" applyFont="1" applyBorder="1" applyAlignment="1">
      <alignment horizontal="center" vertical="center"/>
    </xf>
    <xf numFmtId="0" fontId="10" fillId="0" borderId="84" xfId="7" applyFont="1" applyBorder="1" applyAlignment="1">
      <alignment horizontal="center" vertical="center"/>
    </xf>
    <xf numFmtId="0" fontId="10" fillId="0" borderId="83" xfId="7" applyFont="1" applyBorder="1" applyAlignment="1">
      <alignment horizontal="center" vertical="center"/>
    </xf>
    <xf numFmtId="0" fontId="10" fillId="0" borderId="82" xfId="7" applyFont="1" applyBorder="1" applyAlignment="1">
      <alignment horizontal="center" vertical="center"/>
    </xf>
    <xf numFmtId="0" fontId="11" fillId="0" borderId="69" xfId="7" applyFont="1" applyBorder="1" applyAlignment="1">
      <alignment horizontal="center" vertical="center"/>
    </xf>
    <xf numFmtId="0" fontId="11" fillId="0" borderId="70" xfId="7" applyFont="1" applyBorder="1" applyAlignment="1">
      <alignment horizontal="center" vertical="center"/>
    </xf>
    <xf numFmtId="0" fontId="11" fillId="0" borderId="75" xfId="7" applyFont="1" applyBorder="1" applyAlignment="1">
      <alignment horizontal="center" vertical="center"/>
    </xf>
  </cellXfs>
  <cellStyles count="11">
    <cellStyle name="標準" xfId="0" builtinId="0"/>
    <cellStyle name="標準 2" xfId="2"/>
    <cellStyle name="標準 2 2" xfId="10"/>
    <cellStyle name="標準 3" xfId="6"/>
    <cellStyle name="標準 4" xfId="7"/>
    <cellStyle name="標準 5" xfId="8"/>
    <cellStyle name="標準_第１号様式・付表" xfId="1"/>
    <cellStyle name="標準_付表　痴呆対応型共同生活介護　修正版" xfId="3"/>
    <cellStyle name="標準_付表　訪問介護　修正版" xfId="4"/>
    <cellStyle name="標準_付表　訪問介護　修正版_第一号様式" xfId="9"/>
    <cellStyle name="標準_付表　訪問介護　修正版_様式１もとはケアマネ　付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66675</xdr:colOff>
      <xdr:row>20</xdr:row>
      <xdr:rowOff>0</xdr:rowOff>
    </xdr:from>
    <xdr:to>
      <xdr:col>21</xdr:col>
      <xdr:colOff>66675</xdr:colOff>
      <xdr:row>20</xdr:row>
      <xdr:rowOff>0</xdr:rowOff>
    </xdr:to>
    <xdr:sp macro="" textlink="">
      <xdr:nvSpPr>
        <xdr:cNvPr id="2" name="Arc 1"/>
        <xdr:cNvSpPr>
          <a:spLocks/>
        </xdr:cNvSpPr>
      </xdr:nvSpPr>
      <xdr:spPr bwMode="auto">
        <a:xfrm flipH="1" flipV="1">
          <a:off x="5219700" y="454342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20</xdr:row>
      <xdr:rowOff>0</xdr:rowOff>
    </xdr:from>
    <xdr:to>
      <xdr:col>21</xdr:col>
      <xdr:colOff>171450</xdr:colOff>
      <xdr:row>20</xdr:row>
      <xdr:rowOff>0</xdr:rowOff>
    </xdr:to>
    <xdr:sp macro="" textlink="">
      <xdr:nvSpPr>
        <xdr:cNvPr id="3" name="Line 2"/>
        <xdr:cNvSpPr>
          <a:spLocks noChangeShapeType="1"/>
        </xdr:cNvSpPr>
      </xdr:nvSpPr>
      <xdr:spPr bwMode="auto">
        <a:xfrm>
          <a:off x="5324475" y="4543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38061</xdr:colOff>
      <xdr:row>11</xdr:row>
      <xdr:rowOff>104775</xdr:rowOff>
    </xdr:from>
    <xdr:ext cx="809664" cy="357693"/>
    <xdr:sp macro="" textlink="">
      <xdr:nvSpPr>
        <xdr:cNvPr id="2" name="テキスト ボックス 1"/>
        <xdr:cNvSpPr txBox="1"/>
      </xdr:nvSpPr>
      <xdr:spPr>
        <a:xfrm>
          <a:off x="21040686"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49</xdr:col>
      <xdr:colOff>38061</xdr:colOff>
      <xdr:row>11</xdr:row>
      <xdr:rowOff>104775</xdr:rowOff>
    </xdr:from>
    <xdr:ext cx="809664" cy="357693"/>
    <xdr:sp macro="" textlink="">
      <xdr:nvSpPr>
        <xdr:cNvPr id="2" name="テキスト ボックス 1"/>
        <xdr:cNvSpPr txBox="1"/>
      </xdr:nvSpPr>
      <xdr:spPr>
        <a:xfrm>
          <a:off x="21040686"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231321</xdr:colOff>
      <xdr:row>16</xdr:row>
      <xdr:rowOff>81643</xdr:rowOff>
    </xdr:from>
    <xdr:ext cx="3513426" cy="1485034"/>
    <xdr:sp macro="" textlink="">
      <xdr:nvSpPr>
        <xdr:cNvPr id="3" name="テキスト ボックス 2"/>
        <xdr:cNvSpPr txBox="1"/>
      </xdr:nvSpPr>
      <xdr:spPr>
        <a:xfrm>
          <a:off x="3279321" y="6014357"/>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204107</xdr:colOff>
      <xdr:row>10</xdr:row>
      <xdr:rowOff>421822</xdr:rowOff>
    </xdr:from>
    <xdr:to>
      <xdr:col>10</xdr:col>
      <xdr:colOff>265340</xdr:colOff>
      <xdr:row>16</xdr:row>
      <xdr:rowOff>91850</xdr:rowOff>
    </xdr:to>
    <xdr:cxnSp macro="">
      <xdr:nvCxnSpPr>
        <xdr:cNvPr id="4" name="直線矢印コネクタ 3"/>
        <xdr:cNvCxnSpPr/>
      </xdr:nvCxnSpPr>
      <xdr:spPr bwMode="auto">
        <a:xfrm flipH="1" flipV="1">
          <a:off x="4558393" y="3007179"/>
          <a:ext cx="61233" cy="301738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312964</xdr:colOff>
      <xdr:row>12</xdr:row>
      <xdr:rowOff>449036</xdr:rowOff>
    </xdr:from>
    <xdr:to>
      <xdr:col>10</xdr:col>
      <xdr:colOff>278948</xdr:colOff>
      <xdr:row>16</xdr:row>
      <xdr:rowOff>91852</xdr:rowOff>
    </xdr:to>
    <xdr:cxnSp macro="">
      <xdr:nvCxnSpPr>
        <xdr:cNvPr id="6" name="直線矢印コネクタ 5"/>
        <xdr:cNvCxnSpPr/>
      </xdr:nvCxnSpPr>
      <xdr:spPr bwMode="auto">
        <a:xfrm flipH="1" flipV="1">
          <a:off x="4231821" y="4150179"/>
          <a:ext cx="401413" cy="187438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363682</xdr:colOff>
      <xdr:row>19</xdr:row>
      <xdr:rowOff>242454</xdr:rowOff>
    </xdr:from>
    <xdr:ext cx="2905124" cy="1643062"/>
    <xdr:sp macro="" textlink="">
      <xdr:nvSpPr>
        <xdr:cNvPr id="9" name="テキスト ボックス 8"/>
        <xdr:cNvSpPr txBox="1"/>
      </xdr:nvSpPr>
      <xdr:spPr>
        <a:xfrm>
          <a:off x="363682" y="7827818"/>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18</xdr:col>
      <xdr:colOff>121227</xdr:colOff>
      <xdr:row>19</xdr:row>
      <xdr:rowOff>398318</xdr:rowOff>
    </xdr:from>
    <xdr:ext cx="2905124" cy="1238250"/>
    <xdr:sp macro="" textlink="">
      <xdr:nvSpPr>
        <xdr:cNvPr id="10" name="テキスト ボックス 9"/>
        <xdr:cNvSpPr txBox="1"/>
      </xdr:nvSpPr>
      <xdr:spPr>
        <a:xfrm>
          <a:off x="7914409" y="7983682"/>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45</xdr:col>
      <xdr:colOff>147205</xdr:colOff>
      <xdr:row>29</xdr:row>
      <xdr:rowOff>242455</xdr:rowOff>
    </xdr:from>
    <xdr:to>
      <xdr:col>54</xdr:col>
      <xdr:colOff>129886</xdr:colOff>
      <xdr:row>34</xdr:row>
      <xdr:rowOff>142875</xdr:rowOff>
    </xdr:to>
    <xdr:grpSp>
      <xdr:nvGrpSpPr>
        <xdr:cNvPr id="11" name="グループ化 10"/>
        <xdr:cNvGrpSpPr/>
      </xdr:nvGrpSpPr>
      <xdr:grpSpPr>
        <a:xfrm>
          <a:off x="19435330" y="13196455"/>
          <a:ext cx="3840306" cy="2519795"/>
          <a:chOff x="19933228" y="13369638"/>
          <a:chExt cx="3879272" cy="2084675"/>
        </a:xfrm>
      </xdr:grpSpPr>
      <xdr:sp macro="" textlink="">
        <xdr:nvSpPr>
          <xdr:cNvPr id="12" name="テキスト ボックス 11"/>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3" name="角丸四角形吹き出し 12"/>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66675</xdr:colOff>
      <xdr:row>0</xdr:row>
      <xdr:rowOff>0</xdr:rowOff>
    </xdr:from>
    <xdr:to>
      <xdr:col>29</xdr:col>
      <xdr:colOff>66675</xdr:colOff>
      <xdr:row>0</xdr:row>
      <xdr:rowOff>0</xdr:rowOff>
    </xdr:to>
    <xdr:sp macro="" textlink="">
      <xdr:nvSpPr>
        <xdr:cNvPr id="2" name="Arc 1"/>
        <xdr:cNvSpPr>
          <a:spLocks/>
        </xdr:cNvSpPr>
      </xdr:nvSpPr>
      <xdr:spPr bwMode="auto">
        <a:xfrm flipH="1" flipV="1">
          <a:off x="604837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171450</xdr:colOff>
      <xdr:row>0</xdr:row>
      <xdr:rowOff>0</xdr:rowOff>
    </xdr:from>
    <xdr:to>
      <xdr:col>29</xdr:col>
      <xdr:colOff>171450</xdr:colOff>
      <xdr:row>0</xdr:row>
      <xdr:rowOff>0</xdr:rowOff>
    </xdr:to>
    <xdr:sp macro="" textlink="">
      <xdr:nvSpPr>
        <xdr:cNvPr id="3" name="Line 2"/>
        <xdr:cNvSpPr>
          <a:spLocks noChangeShapeType="1"/>
        </xdr:cNvSpPr>
      </xdr:nvSpPr>
      <xdr:spPr bwMode="auto">
        <a:xfrm>
          <a:off x="6153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0</xdr:row>
      <xdr:rowOff>0</xdr:rowOff>
    </xdr:from>
    <xdr:to>
      <xdr:col>32</xdr:col>
      <xdr:colOff>66675</xdr:colOff>
      <xdr:row>0</xdr:row>
      <xdr:rowOff>0</xdr:rowOff>
    </xdr:to>
    <xdr:sp macro="" textlink="">
      <xdr:nvSpPr>
        <xdr:cNvPr id="4" name="Arc 3"/>
        <xdr:cNvSpPr>
          <a:spLocks/>
        </xdr:cNvSpPr>
      </xdr:nvSpPr>
      <xdr:spPr bwMode="auto">
        <a:xfrm flipH="1" flipV="1">
          <a:off x="66484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171450</xdr:colOff>
      <xdr:row>0</xdr:row>
      <xdr:rowOff>0</xdr:rowOff>
    </xdr:from>
    <xdr:to>
      <xdr:col>32</xdr:col>
      <xdr:colOff>171450</xdr:colOff>
      <xdr:row>0</xdr:row>
      <xdr:rowOff>0</xdr:rowOff>
    </xdr:to>
    <xdr:sp macro="" textlink="">
      <xdr:nvSpPr>
        <xdr:cNvPr id="5" name="Line 4"/>
        <xdr:cNvSpPr>
          <a:spLocks noChangeShapeType="1"/>
        </xdr:cNvSpPr>
      </xdr:nvSpPr>
      <xdr:spPr bwMode="auto">
        <a:xfrm>
          <a:off x="67532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0</xdr:row>
      <xdr:rowOff>0</xdr:rowOff>
    </xdr:from>
    <xdr:to>
      <xdr:col>23</xdr:col>
      <xdr:colOff>47625</xdr:colOff>
      <xdr:row>0</xdr:row>
      <xdr:rowOff>0</xdr:rowOff>
    </xdr:to>
    <xdr:sp macro="" textlink="">
      <xdr:nvSpPr>
        <xdr:cNvPr id="6" name="Line 5"/>
        <xdr:cNvSpPr>
          <a:spLocks noChangeShapeType="1"/>
        </xdr:cNvSpPr>
      </xdr:nvSpPr>
      <xdr:spPr bwMode="auto">
        <a:xfrm flipV="1">
          <a:off x="4752975" y="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0"/>
  <sheetViews>
    <sheetView zoomScale="87" zoomScaleNormal="87" workbookViewId="0">
      <selection sqref="A1:J1"/>
    </sheetView>
  </sheetViews>
  <sheetFormatPr defaultRowHeight="13" x14ac:dyDescent="0.2"/>
  <cols>
    <col min="1" max="1" width="3.453125" style="182" bestFit="1" customWidth="1"/>
    <col min="2" max="2" width="11.7265625" style="182" customWidth="1"/>
    <col min="3" max="3" width="18.6328125" style="182" customWidth="1"/>
    <col min="4" max="5" width="9" style="182"/>
    <col min="6" max="6" width="10.36328125" style="182" customWidth="1"/>
    <col min="7" max="7" width="21" style="182" customWidth="1"/>
    <col min="8" max="8" width="7.90625" style="182" customWidth="1"/>
    <col min="9" max="10" width="5.453125" style="182" customWidth="1"/>
    <col min="11" max="11" width="12.90625" style="182" bestFit="1" customWidth="1"/>
    <col min="12" max="12" width="3.6328125" style="182" customWidth="1"/>
    <col min="13" max="13" width="5.36328125" style="182" bestFit="1" customWidth="1"/>
    <col min="14" max="256" width="9" style="182"/>
    <col min="257" max="257" width="3.453125" style="182" bestFit="1" customWidth="1"/>
    <col min="258" max="261" width="9" style="182"/>
    <col min="262" max="262" width="10.36328125" style="182" customWidth="1"/>
    <col min="263" max="263" width="15.453125" style="182" customWidth="1"/>
    <col min="264" max="264" width="7.90625" style="182" customWidth="1"/>
    <col min="265" max="265" width="9" style="182"/>
    <col min="266" max="266" width="6.7265625" style="182" customWidth="1"/>
    <col min="267" max="267" width="12.90625" style="182" bestFit="1" customWidth="1"/>
    <col min="268" max="268" width="3.6328125" style="182" customWidth="1"/>
    <col min="269" max="269" width="5.36328125" style="182" bestFit="1" customWidth="1"/>
    <col min="270" max="512" width="9" style="182"/>
    <col min="513" max="513" width="3.453125" style="182" bestFit="1" customWidth="1"/>
    <col min="514" max="517" width="9" style="182"/>
    <col min="518" max="518" width="10.36328125" style="182" customWidth="1"/>
    <col min="519" max="519" width="15.453125" style="182" customWidth="1"/>
    <col min="520" max="520" width="7.90625" style="182" customWidth="1"/>
    <col min="521" max="521" width="9" style="182"/>
    <col min="522" max="522" width="6.7265625" style="182" customWidth="1"/>
    <col min="523" max="523" width="12.90625" style="182" bestFit="1" customWidth="1"/>
    <col min="524" max="524" width="3.6328125" style="182" customWidth="1"/>
    <col min="525" max="525" width="5.36328125" style="182" bestFit="1" customWidth="1"/>
    <col min="526" max="768" width="9" style="182"/>
    <col min="769" max="769" width="3.453125" style="182" bestFit="1" customWidth="1"/>
    <col min="770" max="773" width="9" style="182"/>
    <col min="774" max="774" width="10.36328125" style="182" customWidth="1"/>
    <col min="775" max="775" width="15.453125" style="182" customWidth="1"/>
    <col min="776" max="776" width="7.90625" style="182" customWidth="1"/>
    <col min="777" max="777" width="9" style="182"/>
    <col min="778" max="778" width="6.7265625" style="182" customWidth="1"/>
    <col min="779" max="779" width="12.90625" style="182" bestFit="1" customWidth="1"/>
    <col min="780" max="780" width="3.6328125" style="182" customWidth="1"/>
    <col min="781" max="781" width="5.36328125" style="182" bestFit="1" customWidth="1"/>
    <col min="782" max="1024" width="9" style="182"/>
    <col min="1025" max="1025" width="3.453125" style="182" bestFit="1" customWidth="1"/>
    <col min="1026" max="1029" width="9" style="182"/>
    <col min="1030" max="1030" width="10.36328125" style="182" customWidth="1"/>
    <col min="1031" max="1031" width="15.453125" style="182" customWidth="1"/>
    <col min="1032" max="1032" width="7.90625" style="182" customWidth="1"/>
    <col min="1033" max="1033" width="9" style="182"/>
    <col min="1034" max="1034" width="6.7265625" style="182" customWidth="1"/>
    <col min="1035" max="1035" width="12.90625" style="182" bestFit="1" customWidth="1"/>
    <col min="1036" max="1036" width="3.6328125" style="182" customWidth="1"/>
    <col min="1037" max="1037" width="5.36328125" style="182" bestFit="1" customWidth="1"/>
    <col min="1038" max="1280" width="9" style="182"/>
    <col min="1281" max="1281" width="3.453125" style="182" bestFit="1" customWidth="1"/>
    <col min="1282" max="1285" width="9" style="182"/>
    <col min="1286" max="1286" width="10.36328125" style="182" customWidth="1"/>
    <col min="1287" max="1287" width="15.453125" style="182" customWidth="1"/>
    <col min="1288" max="1288" width="7.90625" style="182" customWidth="1"/>
    <col min="1289" max="1289" width="9" style="182"/>
    <col min="1290" max="1290" width="6.7265625" style="182" customWidth="1"/>
    <col min="1291" max="1291" width="12.90625" style="182" bestFit="1" customWidth="1"/>
    <col min="1292" max="1292" width="3.6328125" style="182" customWidth="1"/>
    <col min="1293" max="1293" width="5.36328125" style="182" bestFit="1" customWidth="1"/>
    <col min="1294" max="1536" width="9" style="182"/>
    <col min="1537" max="1537" width="3.453125" style="182" bestFit="1" customWidth="1"/>
    <col min="1538" max="1541" width="9" style="182"/>
    <col min="1542" max="1542" width="10.36328125" style="182" customWidth="1"/>
    <col min="1543" max="1543" width="15.453125" style="182" customWidth="1"/>
    <col min="1544" max="1544" width="7.90625" style="182" customWidth="1"/>
    <col min="1545" max="1545" width="9" style="182"/>
    <col min="1546" max="1546" width="6.7265625" style="182" customWidth="1"/>
    <col min="1547" max="1547" width="12.90625" style="182" bestFit="1" customWidth="1"/>
    <col min="1548" max="1548" width="3.6328125" style="182" customWidth="1"/>
    <col min="1549" max="1549" width="5.36328125" style="182" bestFit="1" customWidth="1"/>
    <col min="1550" max="1792" width="9" style="182"/>
    <col min="1793" max="1793" width="3.453125" style="182" bestFit="1" customWidth="1"/>
    <col min="1794" max="1797" width="9" style="182"/>
    <col min="1798" max="1798" width="10.36328125" style="182" customWidth="1"/>
    <col min="1799" max="1799" width="15.453125" style="182" customWidth="1"/>
    <col min="1800" max="1800" width="7.90625" style="182" customWidth="1"/>
    <col min="1801" max="1801" width="9" style="182"/>
    <col min="1802" max="1802" width="6.7265625" style="182" customWidth="1"/>
    <col min="1803" max="1803" width="12.90625" style="182" bestFit="1" customWidth="1"/>
    <col min="1804" max="1804" width="3.6328125" style="182" customWidth="1"/>
    <col min="1805" max="1805" width="5.36328125" style="182" bestFit="1" customWidth="1"/>
    <col min="1806" max="2048" width="9" style="182"/>
    <col min="2049" max="2049" width="3.453125" style="182" bestFit="1" customWidth="1"/>
    <col min="2050" max="2053" width="9" style="182"/>
    <col min="2054" max="2054" width="10.36328125" style="182" customWidth="1"/>
    <col min="2055" max="2055" width="15.453125" style="182" customWidth="1"/>
    <col min="2056" max="2056" width="7.90625" style="182" customWidth="1"/>
    <col min="2057" max="2057" width="9" style="182"/>
    <col min="2058" max="2058" width="6.7265625" style="182" customWidth="1"/>
    <col min="2059" max="2059" width="12.90625" style="182" bestFit="1" customWidth="1"/>
    <col min="2060" max="2060" width="3.6328125" style="182" customWidth="1"/>
    <col min="2061" max="2061" width="5.36328125" style="182" bestFit="1" customWidth="1"/>
    <col min="2062" max="2304" width="9" style="182"/>
    <col min="2305" max="2305" width="3.453125" style="182" bestFit="1" customWidth="1"/>
    <col min="2306" max="2309" width="9" style="182"/>
    <col min="2310" max="2310" width="10.36328125" style="182" customWidth="1"/>
    <col min="2311" max="2311" width="15.453125" style="182" customWidth="1"/>
    <col min="2312" max="2312" width="7.90625" style="182" customWidth="1"/>
    <col min="2313" max="2313" width="9" style="182"/>
    <col min="2314" max="2314" width="6.7265625" style="182" customWidth="1"/>
    <col min="2315" max="2315" width="12.90625" style="182" bestFit="1" customWidth="1"/>
    <col min="2316" max="2316" width="3.6328125" style="182" customWidth="1"/>
    <col min="2317" max="2317" width="5.36328125" style="182" bestFit="1" customWidth="1"/>
    <col min="2318" max="2560" width="9" style="182"/>
    <col min="2561" max="2561" width="3.453125" style="182" bestFit="1" customWidth="1"/>
    <col min="2562" max="2565" width="9" style="182"/>
    <col min="2566" max="2566" width="10.36328125" style="182" customWidth="1"/>
    <col min="2567" max="2567" width="15.453125" style="182" customWidth="1"/>
    <col min="2568" max="2568" width="7.90625" style="182" customWidth="1"/>
    <col min="2569" max="2569" width="9" style="182"/>
    <col min="2570" max="2570" width="6.7265625" style="182" customWidth="1"/>
    <col min="2571" max="2571" width="12.90625" style="182" bestFit="1" customWidth="1"/>
    <col min="2572" max="2572" width="3.6328125" style="182" customWidth="1"/>
    <col min="2573" max="2573" width="5.36328125" style="182" bestFit="1" customWidth="1"/>
    <col min="2574" max="2816" width="9" style="182"/>
    <col min="2817" max="2817" width="3.453125" style="182" bestFit="1" customWidth="1"/>
    <col min="2818" max="2821" width="9" style="182"/>
    <col min="2822" max="2822" width="10.36328125" style="182" customWidth="1"/>
    <col min="2823" max="2823" width="15.453125" style="182" customWidth="1"/>
    <col min="2824" max="2824" width="7.90625" style="182" customWidth="1"/>
    <col min="2825" max="2825" width="9" style="182"/>
    <col min="2826" max="2826" width="6.7265625" style="182" customWidth="1"/>
    <col min="2827" max="2827" width="12.90625" style="182" bestFit="1" customWidth="1"/>
    <col min="2828" max="2828" width="3.6328125" style="182" customWidth="1"/>
    <col min="2829" max="2829" width="5.36328125" style="182" bestFit="1" customWidth="1"/>
    <col min="2830" max="3072" width="9" style="182"/>
    <col min="3073" max="3073" width="3.453125" style="182" bestFit="1" customWidth="1"/>
    <col min="3074" max="3077" width="9" style="182"/>
    <col min="3078" max="3078" width="10.36328125" style="182" customWidth="1"/>
    <col min="3079" max="3079" width="15.453125" style="182" customWidth="1"/>
    <col min="3080" max="3080" width="7.90625" style="182" customWidth="1"/>
    <col min="3081" max="3081" width="9" style="182"/>
    <col min="3082" max="3082" width="6.7265625" style="182" customWidth="1"/>
    <col min="3083" max="3083" width="12.90625" style="182" bestFit="1" customWidth="1"/>
    <col min="3084" max="3084" width="3.6328125" style="182" customWidth="1"/>
    <col min="3085" max="3085" width="5.36328125" style="182" bestFit="1" customWidth="1"/>
    <col min="3086" max="3328" width="9" style="182"/>
    <col min="3329" max="3329" width="3.453125" style="182" bestFit="1" customWidth="1"/>
    <col min="3330" max="3333" width="9" style="182"/>
    <col min="3334" max="3334" width="10.36328125" style="182" customWidth="1"/>
    <col min="3335" max="3335" width="15.453125" style="182" customWidth="1"/>
    <col min="3336" max="3336" width="7.90625" style="182" customWidth="1"/>
    <col min="3337" max="3337" width="9" style="182"/>
    <col min="3338" max="3338" width="6.7265625" style="182" customWidth="1"/>
    <col min="3339" max="3339" width="12.90625" style="182" bestFit="1" customWidth="1"/>
    <col min="3340" max="3340" width="3.6328125" style="182" customWidth="1"/>
    <col min="3341" max="3341" width="5.36328125" style="182" bestFit="1" customWidth="1"/>
    <col min="3342" max="3584" width="9" style="182"/>
    <col min="3585" max="3585" width="3.453125" style="182" bestFit="1" customWidth="1"/>
    <col min="3586" max="3589" width="9" style="182"/>
    <col min="3590" max="3590" width="10.36328125" style="182" customWidth="1"/>
    <col min="3591" max="3591" width="15.453125" style="182" customWidth="1"/>
    <col min="3592" max="3592" width="7.90625" style="182" customWidth="1"/>
    <col min="3593" max="3593" width="9" style="182"/>
    <col min="3594" max="3594" width="6.7265625" style="182" customWidth="1"/>
    <col min="3595" max="3595" width="12.90625" style="182" bestFit="1" customWidth="1"/>
    <col min="3596" max="3596" width="3.6328125" style="182" customWidth="1"/>
    <col min="3597" max="3597" width="5.36328125" style="182" bestFit="1" customWidth="1"/>
    <col min="3598" max="3840" width="9" style="182"/>
    <col min="3841" max="3841" width="3.453125" style="182" bestFit="1" customWidth="1"/>
    <col min="3842" max="3845" width="9" style="182"/>
    <col min="3846" max="3846" width="10.36328125" style="182" customWidth="1"/>
    <col min="3847" max="3847" width="15.453125" style="182" customWidth="1"/>
    <col min="3848" max="3848" width="7.90625" style="182" customWidth="1"/>
    <col min="3849" max="3849" width="9" style="182"/>
    <col min="3850" max="3850" width="6.7265625" style="182" customWidth="1"/>
    <col min="3851" max="3851" width="12.90625" style="182" bestFit="1" customWidth="1"/>
    <col min="3852" max="3852" width="3.6328125" style="182" customWidth="1"/>
    <col min="3853" max="3853" width="5.36328125" style="182" bestFit="1" customWidth="1"/>
    <col min="3854" max="4096" width="9" style="182"/>
    <col min="4097" max="4097" width="3.453125" style="182" bestFit="1" customWidth="1"/>
    <col min="4098" max="4101" width="9" style="182"/>
    <col min="4102" max="4102" width="10.36328125" style="182" customWidth="1"/>
    <col min="4103" max="4103" width="15.453125" style="182" customWidth="1"/>
    <col min="4104" max="4104" width="7.90625" style="182" customWidth="1"/>
    <col min="4105" max="4105" width="9" style="182"/>
    <col min="4106" max="4106" width="6.7265625" style="182" customWidth="1"/>
    <col min="4107" max="4107" width="12.90625" style="182" bestFit="1" customWidth="1"/>
    <col min="4108" max="4108" width="3.6328125" style="182" customWidth="1"/>
    <col min="4109" max="4109" width="5.36328125" style="182" bestFit="1" customWidth="1"/>
    <col min="4110" max="4352" width="9" style="182"/>
    <col min="4353" max="4353" width="3.453125" style="182" bestFit="1" customWidth="1"/>
    <col min="4354" max="4357" width="9" style="182"/>
    <col min="4358" max="4358" width="10.36328125" style="182" customWidth="1"/>
    <col min="4359" max="4359" width="15.453125" style="182" customWidth="1"/>
    <col min="4360" max="4360" width="7.90625" style="182" customWidth="1"/>
    <col min="4361" max="4361" width="9" style="182"/>
    <col min="4362" max="4362" width="6.7265625" style="182" customWidth="1"/>
    <col min="4363" max="4363" width="12.90625" style="182" bestFit="1" customWidth="1"/>
    <col min="4364" max="4364" width="3.6328125" style="182" customWidth="1"/>
    <col min="4365" max="4365" width="5.36328125" style="182" bestFit="1" customWidth="1"/>
    <col min="4366" max="4608" width="9" style="182"/>
    <col min="4609" max="4609" width="3.453125" style="182" bestFit="1" customWidth="1"/>
    <col min="4610" max="4613" width="9" style="182"/>
    <col min="4614" max="4614" width="10.36328125" style="182" customWidth="1"/>
    <col min="4615" max="4615" width="15.453125" style="182" customWidth="1"/>
    <col min="4616" max="4616" width="7.90625" style="182" customWidth="1"/>
    <col min="4617" max="4617" width="9" style="182"/>
    <col min="4618" max="4618" width="6.7265625" style="182" customWidth="1"/>
    <col min="4619" max="4619" width="12.90625" style="182" bestFit="1" customWidth="1"/>
    <col min="4620" max="4620" width="3.6328125" style="182" customWidth="1"/>
    <col min="4621" max="4621" width="5.36328125" style="182" bestFit="1" customWidth="1"/>
    <col min="4622" max="4864" width="9" style="182"/>
    <col min="4865" max="4865" width="3.453125" style="182" bestFit="1" customWidth="1"/>
    <col min="4866" max="4869" width="9" style="182"/>
    <col min="4870" max="4870" width="10.36328125" style="182" customWidth="1"/>
    <col min="4871" max="4871" width="15.453125" style="182" customWidth="1"/>
    <col min="4872" max="4872" width="7.90625" style="182" customWidth="1"/>
    <col min="4873" max="4873" width="9" style="182"/>
    <col min="4874" max="4874" width="6.7265625" style="182" customWidth="1"/>
    <col min="4875" max="4875" width="12.90625" style="182" bestFit="1" customWidth="1"/>
    <col min="4876" max="4876" width="3.6328125" style="182" customWidth="1"/>
    <col min="4877" max="4877" width="5.36328125" style="182" bestFit="1" customWidth="1"/>
    <col min="4878" max="5120" width="9" style="182"/>
    <col min="5121" max="5121" width="3.453125" style="182" bestFit="1" customWidth="1"/>
    <col min="5122" max="5125" width="9" style="182"/>
    <col min="5126" max="5126" width="10.36328125" style="182" customWidth="1"/>
    <col min="5127" max="5127" width="15.453125" style="182" customWidth="1"/>
    <col min="5128" max="5128" width="7.90625" style="182" customWidth="1"/>
    <col min="5129" max="5129" width="9" style="182"/>
    <col min="5130" max="5130" width="6.7265625" style="182" customWidth="1"/>
    <col min="5131" max="5131" width="12.90625" style="182" bestFit="1" customWidth="1"/>
    <col min="5132" max="5132" width="3.6328125" style="182" customWidth="1"/>
    <col min="5133" max="5133" width="5.36328125" style="182" bestFit="1" customWidth="1"/>
    <col min="5134" max="5376" width="9" style="182"/>
    <col min="5377" max="5377" width="3.453125" style="182" bestFit="1" customWidth="1"/>
    <col min="5378" max="5381" width="9" style="182"/>
    <col min="5382" max="5382" width="10.36328125" style="182" customWidth="1"/>
    <col min="5383" max="5383" width="15.453125" style="182" customWidth="1"/>
    <col min="5384" max="5384" width="7.90625" style="182" customWidth="1"/>
    <col min="5385" max="5385" width="9" style="182"/>
    <col min="5386" max="5386" width="6.7265625" style="182" customWidth="1"/>
    <col min="5387" max="5387" width="12.90625" style="182" bestFit="1" customWidth="1"/>
    <col min="5388" max="5388" width="3.6328125" style="182" customWidth="1"/>
    <col min="5389" max="5389" width="5.36328125" style="182" bestFit="1" customWidth="1"/>
    <col min="5390" max="5632" width="9" style="182"/>
    <col min="5633" max="5633" width="3.453125" style="182" bestFit="1" customWidth="1"/>
    <col min="5634" max="5637" width="9" style="182"/>
    <col min="5638" max="5638" width="10.36328125" style="182" customWidth="1"/>
    <col min="5639" max="5639" width="15.453125" style="182" customWidth="1"/>
    <col min="5640" max="5640" width="7.90625" style="182" customWidth="1"/>
    <col min="5641" max="5641" width="9" style="182"/>
    <col min="5642" max="5642" width="6.7265625" style="182" customWidth="1"/>
    <col min="5643" max="5643" width="12.90625" style="182" bestFit="1" customWidth="1"/>
    <col min="5644" max="5644" width="3.6328125" style="182" customWidth="1"/>
    <col min="5645" max="5645" width="5.36328125" style="182" bestFit="1" customWidth="1"/>
    <col min="5646" max="5888" width="9" style="182"/>
    <col min="5889" max="5889" width="3.453125" style="182" bestFit="1" customWidth="1"/>
    <col min="5890" max="5893" width="9" style="182"/>
    <col min="5894" max="5894" width="10.36328125" style="182" customWidth="1"/>
    <col min="5895" max="5895" width="15.453125" style="182" customWidth="1"/>
    <col min="5896" max="5896" width="7.90625" style="182" customWidth="1"/>
    <col min="5897" max="5897" width="9" style="182"/>
    <col min="5898" max="5898" width="6.7265625" style="182" customWidth="1"/>
    <col min="5899" max="5899" width="12.90625" style="182" bestFit="1" customWidth="1"/>
    <col min="5900" max="5900" width="3.6328125" style="182" customWidth="1"/>
    <col min="5901" max="5901" width="5.36328125" style="182" bestFit="1" customWidth="1"/>
    <col min="5902" max="6144" width="9" style="182"/>
    <col min="6145" max="6145" width="3.453125" style="182" bestFit="1" customWidth="1"/>
    <col min="6146" max="6149" width="9" style="182"/>
    <col min="6150" max="6150" width="10.36328125" style="182" customWidth="1"/>
    <col min="6151" max="6151" width="15.453125" style="182" customWidth="1"/>
    <col min="6152" max="6152" width="7.90625" style="182" customWidth="1"/>
    <col min="6153" max="6153" width="9" style="182"/>
    <col min="6154" max="6154" width="6.7265625" style="182" customWidth="1"/>
    <col min="6155" max="6155" width="12.90625" style="182" bestFit="1" customWidth="1"/>
    <col min="6156" max="6156" width="3.6328125" style="182" customWidth="1"/>
    <col min="6157" max="6157" width="5.36328125" style="182" bestFit="1" customWidth="1"/>
    <col min="6158" max="6400" width="9" style="182"/>
    <col min="6401" max="6401" width="3.453125" style="182" bestFit="1" customWidth="1"/>
    <col min="6402" max="6405" width="9" style="182"/>
    <col min="6406" max="6406" width="10.36328125" style="182" customWidth="1"/>
    <col min="6407" max="6407" width="15.453125" style="182" customWidth="1"/>
    <col min="6408" max="6408" width="7.90625" style="182" customWidth="1"/>
    <col min="6409" max="6409" width="9" style="182"/>
    <col min="6410" max="6410" width="6.7265625" style="182" customWidth="1"/>
    <col min="6411" max="6411" width="12.90625" style="182" bestFit="1" customWidth="1"/>
    <col min="6412" max="6412" width="3.6328125" style="182" customWidth="1"/>
    <col min="6413" max="6413" width="5.36328125" style="182" bestFit="1" customWidth="1"/>
    <col min="6414" max="6656" width="9" style="182"/>
    <col min="6657" max="6657" width="3.453125" style="182" bestFit="1" customWidth="1"/>
    <col min="6658" max="6661" width="9" style="182"/>
    <col min="6662" max="6662" width="10.36328125" style="182" customWidth="1"/>
    <col min="6663" max="6663" width="15.453125" style="182" customWidth="1"/>
    <col min="6664" max="6664" width="7.90625" style="182" customWidth="1"/>
    <col min="6665" max="6665" width="9" style="182"/>
    <col min="6666" max="6666" width="6.7265625" style="182" customWidth="1"/>
    <col min="6667" max="6667" width="12.90625" style="182" bestFit="1" customWidth="1"/>
    <col min="6668" max="6668" width="3.6328125" style="182" customWidth="1"/>
    <col min="6669" max="6669" width="5.36328125" style="182" bestFit="1" customWidth="1"/>
    <col min="6670" max="6912" width="9" style="182"/>
    <col min="6913" max="6913" width="3.453125" style="182" bestFit="1" customWidth="1"/>
    <col min="6914" max="6917" width="9" style="182"/>
    <col min="6918" max="6918" width="10.36328125" style="182" customWidth="1"/>
    <col min="6919" max="6919" width="15.453125" style="182" customWidth="1"/>
    <col min="6920" max="6920" width="7.90625" style="182" customWidth="1"/>
    <col min="6921" max="6921" width="9" style="182"/>
    <col min="6922" max="6922" width="6.7265625" style="182" customWidth="1"/>
    <col min="6923" max="6923" width="12.90625" style="182" bestFit="1" customWidth="1"/>
    <col min="6924" max="6924" width="3.6328125" style="182" customWidth="1"/>
    <col min="6925" max="6925" width="5.36328125" style="182" bestFit="1" customWidth="1"/>
    <col min="6926" max="7168" width="9" style="182"/>
    <col min="7169" max="7169" width="3.453125" style="182" bestFit="1" customWidth="1"/>
    <col min="7170" max="7173" width="9" style="182"/>
    <col min="7174" max="7174" width="10.36328125" style="182" customWidth="1"/>
    <col min="7175" max="7175" width="15.453125" style="182" customWidth="1"/>
    <col min="7176" max="7176" width="7.90625" style="182" customWidth="1"/>
    <col min="7177" max="7177" width="9" style="182"/>
    <col min="7178" max="7178" width="6.7265625" style="182" customWidth="1"/>
    <col min="7179" max="7179" width="12.90625" style="182" bestFit="1" customWidth="1"/>
    <col min="7180" max="7180" width="3.6328125" style="182" customWidth="1"/>
    <col min="7181" max="7181" width="5.36328125" style="182" bestFit="1" customWidth="1"/>
    <col min="7182" max="7424" width="9" style="182"/>
    <col min="7425" max="7425" width="3.453125" style="182" bestFit="1" customWidth="1"/>
    <col min="7426" max="7429" width="9" style="182"/>
    <col min="7430" max="7430" width="10.36328125" style="182" customWidth="1"/>
    <col min="7431" max="7431" width="15.453125" style="182" customWidth="1"/>
    <col min="7432" max="7432" width="7.90625" style="182" customWidth="1"/>
    <col min="7433" max="7433" width="9" style="182"/>
    <col min="7434" max="7434" width="6.7265625" style="182" customWidth="1"/>
    <col min="7435" max="7435" width="12.90625" style="182" bestFit="1" customWidth="1"/>
    <col min="7436" max="7436" width="3.6328125" style="182" customWidth="1"/>
    <col min="7437" max="7437" width="5.36328125" style="182" bestFit="1" customWidth="1"/>
    <col min="7438" max="7680" width="9" style="182"/>
    <col min="7681" max="7681" width="3.453125" style="182" bestFit="1" customWidth="1"/>
    <col min="7682" max="7685" width="9" style="182"/>
    <col min="7686" max="7686" width="10.36328125" style="182" customWidth="1"/>
    <col min="7687" max="7687" width="15.453125" style="182" customWidth="1"/>
    <col min="7688" max="7688" width="7.90625" style="182" customWidth="1"/>
    <col min="7689" max="7689" width="9" style="182"/>
    <col min="7690" max="7690" width="6.7265625" style="182" customWidth="1"/>
    <col min="7691" max="7691" width="12.90625" style="182" bestFit="1" customWidth="1"/>
    <col min="7692" max="7692" width="3.6328125" style="182" customWidth="1"/>
    <col min="7693" max="7693" width="5.36328125" style="182" bestFit="1" customWidth="1"/>
    <col min="7694" max="7936" width="9" style="182"/>
    <col min="7937" max="7937" width="3.453125" style="182" bestFit="1" customWidth="1"/>
    <col min="7938" max="7941" width="9" style="182"/>
    <col min="7942" max="7942" width="10.36328125" style="182" customWidth="1"/>
    <col min="7943" max="7943" width="15.453125" style="182" customWidth="1"/>
    <col min="7944" max="7944" width="7.90625" style="182" customWidth="1"/>
    <col min="7945" max="7945" width="9" style="182"/>
    <col min="7946" max="7946" width="6.7265625" style="182" customWidth="1"/>
    <col min="7947" max="7947" width="12.90625" style="182" bestFit="1" customWidth="1"/>
    <col min="7948" max="7948" width="3.6328125" style="182" customWidth="1"/>
    <col min="7949" max="7949" width="5.36328125" style="182" bestFit="1" customWidth="1"/>
    <col min="7950" max="8192" width="9" style="182"/>
    <col min="8193" max="8193" width="3.453125" style="182" bestFit="1" customWidth="1"/>
    <col min="8194" max="8197" width="9" style="182"/>
    <col min="8198" max="8198" width="10.36328125" style="182" customWidth="1"/>
    <col min="8199" max="8199" width="15.453125" style="182" customWidth="1"/>
    <col min="8200" max="8200" width="7.90625" style="182" customWidth="1"/>
    <col min="8201" max="8201" width="9" style="182"/>
    <col min="8202" max="8202" width="6.7265625" style="182" customWidth="1"/>
    <col min="8203" max="8203" width="12.90625" style="182" bestFit="1" customWidth="1"/>
    <col min="8204" max="8204" width="3.6328125" style="182" customWidth="1"/>
    <col min="8205" max="8205" width="5.36328125" style="182" bestFit="1" customWidth="1"/>
    <col min="8206" max="8448" width="9" style="182"/>
    <col min="8449" max="8449" width="3.453125" style="182" bestFit="1" customWidth="1"/>
    <col min="8450" max="8453" width="9" style="182"/>
    <col min="8454" max="8454" width="10.36328125" style="182" customWidth="1"/>
    <col min="8455" max="8455" width="15.453125" style="182" customWidth="1"/>
    <col min="8456" max="8456" width="7.90625" style="182" customWidth="1"/>
    <col min="8457" max="8457" width="9" style="182"/>
    <col min="8458" max="8458" width="6.7265625" style="182" customWidth="1"/>
    <col min="8459" max="8459" width="12.90625" style="182" bestFit="1" customWidth="1"/>
    <col min="8460" max="8460" width="3.6328125" style="182" customWidth="1"/>
    <col min="8461" max="8461" width="5.36328125" style="182" bestFit="1" customWidth="1"/>
    <col min="8462" max="8704" width="9" style="182"/>
    <col min="8705" max="8705" width="3.453125" style="182" bestFit="1" customWidth="1"/>
    <col min="8706" max="8709" width="9" style="182"/>
    <col min="8710" max="8710" width="10.36328125" style="182" customWidth="1"/>
    <col min="8711" max="8711" width="15.453125" style="182" customWidth="1"/>
    <col min="8712" max="8712" width="7.90625" style="182" customWidth="1"/>
    <col min="8713" max="8713" width="9" style="182"/>
    <col min="8714" max="8714" width="6.7265625" style="182" customWidth="1"/>
    <col min="8715" max="8715" width="12.90625" style="182" bestFit="1" customWidth="1"/>
    <col min="8716" max="8716" width="3.6328125" style="182" customWidth="1"/>
    <col min="8717" max="8717" width="5.36328125" style="182" bestFit="1" customWidth="1"/>
    <col min="8718" max="8960" width="9" style="182"/>
    <col min="8961" max="8961" width="3.453125" style="182" bestFit="1" customWidth="1"/>
    <col min="8962" max="8965" width="9" style="182"/>
    <col min="8966" max="8966" width="10.36328125" style="182" customWidth="1"/>
    <col min="8967" max="8967" width="15.453125" style="182" customWidth="1"/>
    <col min="8968" max="8968" width="7.90625" style="182" customWidth="1"/>
    <col min="8969" max="8969" width="9" style="182"/>
    <col min="8970" max="8970" width="6.7265625" style="182" customWidth="1"/>
    <col min="8971" max="8971" width="12.90625" style="182" bestFit="1" customWidth="1"/>
    <col min="8972" max="8972" width="3.6328125" style="182" customWidth="1"/>
    <col min="8973" max="8973" width="5.36328125" style="182" bestFit="1" customWidth="1"/>
    <col min="8974" max="9216" width="9" style="182"/>
    <col min="9217" max="9217" width="3.453125" style="182" bestFit="1" customWidth="1"/>
    <col min="9218" max="9221" width="9" style="182"/>
    <col min="9222" max="9222" width="10.36328125" style="182" customWidth="1"/>
    <col min="9223" max="9223" width="15.453125" style="182" customWidth="1"/>
    <col min="9224" max="9224" width="7.90625" style="182" customWidth="1"/>
    <col min="9225" max="9225" width="9" style="182"/>
    <col min="9226" max="9226" width="6.7265625" style="182" customWidth="1"/>
    <col min="9227" max="9227" width="12.90625" style="182" bestFit="1" customWidth="1"/>
    <col min="9228" max="9228" width="3.6328125" style="182" customWidth="1"/>
    <col min="9229" max="9229" width="5.36328125" style="182" bestFit="1" customWidth="1"/>
    <col min="9230" max="9472" width="9" style="182"/>
    <col min="9473" max="9473" width="3.453125" style="182" bestFit="1" customWidth="1"/>
    <col min="9474" max="9477" width="9" style="182"/>
    <col min="9478" max="9478" width="10.36328125" style="182" customWidth="1"/>
    <col min="9479" max="9479" width="15.453125" style="182" customWidth="1"/>
    <col min="9480" max="9480" width="7.90625" style="182" customWidth="1"/>
    <col min="9481" max="9481" width="9" style="182"/>
    <col min="9482" max="9482" width="6.7265625" style="182" customWidth="1"/>
    <col min="9483" max="9483" width="12.90625" style="182" bestFit="1" customWidth="1"/>
    <col min="9484" max="9484" width="3.6328125" style="182" customWidth="1"/>
    <col min="9485" max="9485" width="5.36328125" style="182" bestFit="1" customWidth="1"/>
    <col min="9486" max="9728" width="9" style="182"/>
    <col min="9729" max="9729" width="3.453125" style="182" bestFit="1" customWidth="1"/>
    <col min="9730" max="9733" width="9" style="182"/>
    <col min="9734" max="9734" width="10.36328125" style="182" customWidth="1"/>
    <col min="9735" max="9735" width="15.453125" style="182" customWidth="1"/>
    <col min="9736" max="9736" width="7.90625" style="182" customWidth="1"/>
    <col min="9737" max="9737" width="9" style="182"/>
    <col min="9738" max="9738" width="6.7265625" style="182" customWidth="1"/>
    <col min="9739" max="9739" width="12.90625" style="182" bestFit="1" customWidth="1"/>
    <col min="9740" max="9740" width="3.6328125" style="182" customWidth="1"/>
    <col min="9741" max="9741" width="5.36328125" style="182" bestFit="1" customWidth="1"/>
    <col min="9742" max="9984" width="9" style="182"/>
    <col min="9985" max="9985" width="3.453125" style="182" bestFit="1" customWidth="1"/>
    <col min="9986" max="9989" width="9" style="182"/>
    <col min="9990" max="9990" width="10.36328125" style="182" customWidth="1"/>
    <col min="9991" max="9991" width="15.453125" style="182" customWidth="1"/>
    <col min="9992" max="9992" width="7.90625" style="182" customWidth="1"/>
    <col min="9993" max="9993" width="9" style="182"/>
    <col min="9994" max="9994" width="6.7265625" style="182" customWidth="1"/>
    <col min="9995" max="9995" width="12.90625" style="182" bestFit="1" customWidth="1"/>
    <col min="9996" max="9996" width="3.6328125" style="182" customWidth="1"/>
    <col min="9997" max="9997" width="5.36328125" style="182" bestFit="1" customWidth="1"/>
    <col min="9998" max="10240" width="9" style="182"/>
    <col min="10241" max="10241" width="3.453125" style="182" bestFit="1" customWidth="1"/>
    <col min="10242" max="10245" width="9" style="182"/>
    <col min="10246" max="10246" width="10.36328125" style="182" customWidth="1"/>
    <col min="10247" max="10247" width="15.453125" style="182" customWidth="1"/>
    <col min="10248" max="10248" width="7.90625" style="182" customWidth="1"/>
    <col min="10249" max="10249" width="9" style="182"/>
    <col min="10250" max="10250" width="6.7265625" style="182" customWidth="1"/>
    <col min="10251" max="10251" width="12.90625" style="182" bestFit="1" customWidth="1"/>
    <col min="10252" max="10252" width="3.6328125" style="182" customWidth="1"/>
    <col min="10253" max="10253" width="5.36328125" style="182" bestFit="1" customWidth="1"/>
    <col min="10254" max="10496" width="9" style="182"/>
    <col min="10497" max="10497" width="3.453125" style="182" bestFit="1" customWidth="1"/>
    <col min="10498" max="10501" width="9" style="182"/>
    <col min="10502" max="10502" width="10.36328125" style="182" customWidth="1"/>
    <col min="10503" max="10503" width="15.453125" style="182" customWidth="1"/>
    <col min="10504" max="10504" width="7.90625" style="182" customWidth="1"/>
    <col min="10505" max="10505" width="9" style="182"/>
    <col min="10506" max="10506" width="6.7265625" style="182" customWidth="1"/>
    <col min="10507" max="10507" width="12.90625" style="182" bestFit="1" customWidth="1"/>
    <col min="10508" max="10508" width="3.6328125" style="182" customWidth="1"/>
    <col min="10509" max="10509" width="5.36328125" style="182" bestFit="1" customWidth="1"/>
    <col min="10510" max="10752" width="9" style="182"/>
    <col min="10753" max="10753" width="3.453125" style="182" bestFit="1" customWidth="1"/>
    <col min="10754" max="10757" width="9" style="182"/>
    <col min="10758" max="10758" width="10.36328125" style="182" customWidth="1"/>
    <col min="10759" max="10759" width="15.453125" style="182" customWidth="1"/>
    <col min="10760" max="10760" width="7.90625" style="182" customWidth="1"/>
    <col min="10761" max="10761" width="9" style="182"/>
    <col min="10762" max="10762" width="6.7265625" style="182" customWidth="1"/>
    <col min="10763" max="10763" width="12.90625" style="182" bestFit="1" customWidth="1"/>
    <col min="10764" max="10764" width="3.6328125" style="182" customWidth="1"/>
    <col min="10765" max="10765" width="5.36328125" style="182" bestFit="1" customWidth="1"/>
    <col min="10766" max="11008" width="9" style="182"/>
    <col min="11009" max="11009" width="3.453125" style="182" bestFit="1" customWidth="1"/>
    <col min="11010" max="11013" width="9" style="182"/>
    <col min="11014" max="11014" width="10.36328125" style="182" customWidth="1"/>
    <col min="11015" max="11015" width="15.453125" style="182" customWidth="1"/>
    <col min="11016" max="11016" width="7.90625" style="182" customWidth="1"/>
    <col min="11017" max="11017" width="9" style="182"/>
    <col min="11018" max="11018" width="6.7265625" style="182" customWidth="1"/>
    <col min="11019" max="11019" width="12.90625" style="182" bestFit="1" customWidth="1"/>
    <col min="11020" max="11020" width="3.6328125" style="182" customWidth="1"/>
    <col min="11021" max="11021" width="5.36328125" style="182" bestFit="1" customWidth="1"/>
    <col min="11022" max="11264" width="9" style="182"/>
    <col min="11265" max="11265" width="3.453125" style="182" bestFit="1" customWidth="1"/>
    <col min="11266" max="11269" width="9" style="182"/>
    <col min="11270" max="11270" width="10.36328125" style="182" customWidth="1"/>
    <col min="11271" max="11271" width="15.453125" style="182" customWidth="1"/>
    <col min="11272" max="11272" width="7.90625" style="182" customWidth="1"/>
    <col min="11273" max="11273" width="9" style="182"/>
    <col min="11274" max="11274" width="6.7265625" style="182" customWidth="1"/>
    <col min="11275" max="11275" width="12.90625" style="182" bestFit="1" customWidth="1"/>
    <col min="11276" max="11276" width="3.6328125" style="182" customWidth="1"/>
    <col min="11277" max="11277" width="5.36328125" style="182" bestFit="1" customWidth="1"/>
    <col min="11278" max="11520" width="9" style="182"/>
    <col min="11521" max="11521" width="3.453125" style="182" bestFit="1" customWidth="1"/>
    <col min="11522" max="11525" width="9" style="182"/>
    <col min="11526" max="11526" width="10.36328125" style="182" customWidth="1"/>
    <col min="11527" max="11527" width="15.453125" style="182" customWidth="1"/>
    <col min="11528" max="11528" width="7.90625" style="182" customWidth="1"/>
    <col min="11529" max="11529" width="9" style="182"/>
    <col min="11530" max="11530" width="6.7265625" style="182" customWidth="1"/>
    <col min="11531" max="11531" width="12.90625" style="182" bestFit="1" customWidth="1"/>
    <col min="11532" max="11532" width="3.6328125" style="182" customWidth="1"/>
    <col min="11533" max="11533" width="5.36328125" style="182" bestFit="1" customWidth="1"/>
    <col min="11534" max="11776" width="9" style="182"/>
    <col min="11777" max="11777" width="3.453125" style="182" bestFit="1" customWidth="1"/>
    <col min="11778" max="11781" width="9" style="182"/>
    <col min="11782" max="11782" width="10.36328125" style="182" customWidth="1"/>
    <col min="11783" max="11783" width="15.453125" style="182" customWidth="1"/>
    <col min="11784" max="11784" width="7.90625" style="182" customWidth="1"/>
    <col min="11785" max="11785" width="9" style="182"/>
    <col min="11786" max="11786" width="6.7265625" style="182" customWidth="1"/>
    <col min="11787" max="11787" width="12.90625" style="182" bestFit="1" customWidth="1"/>
    <col min="11788" max="11788" width="3.6328125" style="182" customWidth="1"/>
    <col min="11789" max="11789" width="5.36328125" style="182" bestFit="1" customWidth="1"/>
    <col min="11790" max="12032" width="9" style="182"/>
    <col min="12033" max="12033" width="3.453125" style="182" bestFit="1" customWidth="1"/>
    <col min="12034" max="12037" width="9" style="182"/>
    <col min="12038" max="12038" width="10.36328125" style="182" customWidth="1"/>
    <col min="12039" max="12039" width="15.453125" style="182" customWidth="1"/>
    <col min="12040" max="12040" width="7.90625" style="182" customWidth="1"/>
    <col min="12041" max="12041" width="9" style="182"/>
    <col min="12042" max="12042" width="6.7265625" style="182" customWidth="1"/>
    <col min="12043" max="12043" width="12.90625" style="182" bestFit="1" customWidth="1"/>
    <col min="12044" max="12044" width="3.6328125" style="182" customWidth="1"/>
    <col min="12045" max="12045" width="5.36328125" style="182" bestFit="1" customWidth="1"/>
    <col min="12046" max="12288" width="9" style="182"/>
    <col min="12289" max="12289" width="3.453125" style="182" bestFit="1" customWidth="1"/>
    <col min="12290" max="12293" width="9" style="182"/>
    <col min="12294" max="12294" width="10.36328125" style="182" customWidth="1"/>
    <col min="12295" max="12295" width="15.453125" style="182" customWidth="1"/>
    <col min="12296" max="12296" width="7.90625" style="182" customWidth="1"/>
    <col min="12297" max="12297" width="9" style="182"/>
    <col min="12298" max="12298" width="6.7265625" style="182" customWidth="1"/>
    <col min="12299" max="12299" width="12.90625" style="182" bestFit="1" customWidth="1"/>
    <col min="12300" max="12300" width="3.6328125" style="182" customWidth="1"/>
    <col min="12301" max="12301" width="5.36328125" style="182" bestFit="1" customWidth="1"/>
    <col min="12302" max="12544" width="9" style="182"/>
    <col min="12545" max="12545" width="3.453125" style="182" bestFit="1" customWidth="1"/>
    <col min="12546" max="12549" width="9" style="182"/>
    <col min="12550" max="12550" width="10.36328125" style="182" customWidth="1"/>
    <col min="12551" max="12551" width="15.453125" style="182" customWidth="1"/>
    <col min="12552" max="12552" width="7.90625" style="182" customWidth="1"/>
    <col min="12553" max="12553" width="9" style="182"/>
    <col min="12554" max="12554" width="6.7265625" style="182" customWidth="1"/>
    <col min="12555" max="12555" width="12.90625" style="182" bestFit="1" customWidth="1"/>
    <col min="12556" max="12556" width="3.6328125" style="182" customWidth="1"/>
    <col min="12557" max="12557" width="5.36328125" style="182" bestFit="1" customWidth="1"/>
    <col min="12558" max="12800" width="9" style="182"/>
    <col min="12801" max="12801" width="3.453125" style="182" bestFit="1" customWidth="1"/>
    <col min="12802" max="12805" width="9" style="182"/>
    <col min="12806" max="12806" width="10.36328125" style="182" customWidth="1"/>
    <col min="12807" max="12807" width="15.453125" style="182" customWidth="1"/>
    <col min="12808" max="12808" width="7.90625" style="182" customWidth="1"/>
    <col min="12809" max="12809" width="9" style="182"/>
    <col min="12810" max="12810" width="6.7265625" style="182" customWidth="1"/>
    <col min="12811" max="12811" width="12.90625" style="182" bestFit="1" customWidth="1"/>
    <col min="12812" max="12812" width="3.6328125" style="182" customWidth="1"/>
    <col min="12813" max="12813" width="5.36328125" style="182" bestFit="1" customWidth="1"/>
    <col min="12814" max="13056" width="9" style="182"/>
    <col min="13057" max="13057" width="3.453125" style="182" bestFit="1" customWidth="1"/>
    <col min="13058" max="13061" width="9" style="182"/>
    <col min="13062" max="13062" width="10.36328125" style="182" customWidth="1"/>
    <col min="13063" max="13063" width="15.453125" style="182" customWidth="1"/>
    <col min="13064" max="13064" width="7.90625" style="182" customWidth="1"/>
    <col min="13065" max="13065" width="9" style="182"/>
    <col min="13066" max="13066" width="6.7265625" style="182" customWidth="1"/>
    <col min="13067" max="13067" width="12.90625" style="182" bestFit="1" customWidth="1"/>
    <col min="13068" max="13068" width="3.6328125" style="182" customWidth="1"/>
    <col min="13069" max="13069" width="5.36328125" style="182" bestFit="1" customWidth="1"/>
    <col min="13070" max="13312" width="9" style="182"/>
    <col min="13313" max="13313" width="3.453125" style="182" bestFit="1" customWidth="1"/>
    <col min="13314" max="13317" width="9" style="182"/>
    <col min="13318" max="13318" width="10.36328125" style="182" customWidth="1"/>
    <col min="13319" max="13319" width="15.453125" style="182" customWidth="1"/>
    <col min="13320" max="13320" width="7.90625" style="182" customWidth="1"/>
    <col min="13321" max="13321" width="9" style="182"/>
    <col min="13322" max="13322" width="6.7265625" style="182" customWidth="1"/>
    <col min="13323" max="13323" width="12.90625" style="182" bestFit="1" customWidth="1"/>
    <col min="13324" max="13324" width="3.6328125" style="182" customWidth="1"/>
    <col min="13325" max="13325" width="5.36328125" style="182" bestFit="1" customWidth="1"/>
    <col min="13326" max="13568" width="9" style="182"/>
    <col min="13569" max="13569" width="3.453125" style="182" bestFit="1" customWidth="1"/>
    <col min="13570" max="13573" width="9" style="182"/>
    <col min="13574" max="13574" width="10.36328125" style="182" customWidth="1"/>
    <col min="13575" max="13575" width="15.453125" style="182" customWidth="1"/>
    <col min="13576" max="13576" width="7.90625" style="182" customWidth="1"/>
    <col min="13577" max="13577" width="9" style="182"/>
    <col min="13578" max="13578" width="6.7265625" style="182" customWidth="1"/>
    <col min="13579" max="13579" width="12.90625" style="182" bestFit="1" customWidth="1"/>
    <col min="13580" max="13580" width="3.6328125" style="182" customWidth="1"/>
    <col min="13581" max="13581" width="5.36328125" style="182" bestFit="1" customWidth="1"/>
    <col min="13582" max="13824" width="9" style="182"/>
    <col min="13825" max="13825" width="3.453125" style="182" bestFit="1" customWidth="1"/>
    <col min="13826" max="13829" width="9" style="182"/>
    <col min="13830" max="13830" width="10.36328125" style="182" customWidth="1"/>
    <col min="13831" max="13831" width="15.453125" style="182" customWidth="1"/>
    <col min="13832" max="13832" width="7.90625" style="182" customWidth="1"/>
    <col min="13833" max="13833" width="9" style="182"/>
    <col min="13834" max="13834" width="6.7265625" style="182" customWidth="1"/>
    <col min="13835" max="13835" width="12.90625" style="182" bestFit="1" customWidth="1"/>
    <col min="13836" max="13836" width="3.6328125" style="182" customWidth="1"/>
    <col min="13837" max="13837" width="5.36328125" style="182" bestFit="1" customWidth="1"/>
    <col min="13838" max="14080" width="9" style="182"/>
    <col min="14081" max="14081" width="3.453125" style="182" bestFit="1" customWidth="1"/>
    <col min="14082" max="14085" width="9" style="182"/>
    <col min="14086" max="14086" width="10.36328125" style="182" customWidth="1"/>
    <col min="14087" max="14087" width="15.453125" style="182" customWidth="1"/>
    <col min="14088" max="14088" width="7.90625" style="182" customWidth="1"/>
    <col min="14089" max="14089" width="9" style="182"/>
    <col min="14090" max="14090" width="6.7265625" style="182" customWidth="1"/>
    <col min="14091" max="14091" width="12.90625" style="182" bestFit="1" customWidth="1"/>
    <col min="14092" max="14092" width="3.6328125" style="182" customWidth="1"/>
    <col min="14093" max="14093" width="5.36328125" style="182" bestFit="1" customWidth="1"/>
    <col min="14094" max="14336" width="9" style="182"/>
    <col min="14337" max="14337" width="3.453125" style="182" bestFit="1" customWidth="1"/>
    <col min="14338" max="14341" width="9" style="182"/>
    <col min="14342" max="14342" width="10.36328125" style="182" customWidth="1"/>
    <col min="14343" max="14343" width="15.453125" style="182" customWidth="1"/>
    <col min="14344" max="14344" width="7.90625" style="182" customWidth="1"/>
    <col min="14345" max="14345" width="9" style="182"/>
    <col min="14346" max="14346" width="6.7265625" style="182" customWidth="1"/>
    <col min="14347" max="14347" width="12.90625" style="182" bestFit="1" customWidth="1"/>
    <col min="14348" max="14348" width="3.6328125" style="182" customWidth="1"/>
    <col min="14349" max="14349" width="5.36328125" style="182" bestFit="1" customWidth="1"/>
    <col min="14350" max="14592" width="9" style="182"/>
    <col min="14593" max="14593" width="3.453125" style="182" bestFit="1" customWidth="1"/>
    <col min="14594" max="14597" width="9" style="182"/>
    <col min="14598" max="14598" width="10.36328125" style="182" customWidth="1"/>
    <col min="14599" max="14599" width="15.453125" style="182" customWidth="1"/>
    <col min="14600" max="14600" width="7.90625" style="182" customWidth="1"/>
    <col min="14601" max="14601" width="9" style="182"/>
    <col min="14602" max="14602" width="6.7265625" style="182" customWidth="1"/>
    <col min="14603" max="14603" width="12.90625" style="182" bestFit="1" customWidth="1"/>
    <col min="14604" max="14604" width="3.6328125" style="182" customWidth="1"/>
    <col min="14605" max="14605" width="5.36328125" style="182" bestFit="1" customWidth="1"/>
    <col min="14606" max="14848" width="9" style="182"/>
    <col min="14849" max="14849" width="3.453125" style="182" bestFit="1" customWidth="1"/>
    <col min="14850" max="14853" width="9" style="182"/>
    <col min="14854" max="14854" width="10.36328125" style="182" customWidth="1"/>
    <col min="14855" max="14855" width="15.453125" style="182" customWidth="1"/>
    <col min="14856" max="14856" width="7.90625" style="182" customWidth="1"/>
    <col min="14857" max="14857" width="9" style="182"/>
    <col min="14858" max="14858" width="6.7265625" style="182" customWidth="1"/>
    <col min="14859" max="14859" width="12.90625" style="182" bestFit="1" customWidth="1"/>
    <col min="14860" max="14860" width="3.6328125" style="182" customWidth="1"/>
    <col min="14861" max="14861" width="5.36328125" style="182" bestFit="1" customWidth="1"/>
    <col min="14862" max="15104" width="9" style="182"/>
    <col min="15105" max="15105" width="3.453125" style="182" bestFit="1" customWidth="1"/>
    <col min="15106" max="15109" width="9" style="182"/>
    <col min="15110" max="15110" width="10.36328125" style="182" customWidth="1"/>
    <col min="15111" max="15111" width="15.453125" style="182" customWidth="1"/>
    <col min="15112" max="15112" width="7.90625" style="182" customWidth="1"/>
    <col min="15113" max="15113" width="9" style="182"/>
    <col min="15114" max="15114" width="6.7265625" style="182" customWidth="1"/>
    <col min="15115" max="15115" width="12.90625" style="182" bestFit="1" customWidth="1"/>
    <col min="15116" max="15116" width="3.6328125" style="182" customWidth="1"/>
    <col min="15117" max="15117" width="5.36328125" style="182" bestFit="1" customWidth="1"/>
    <col min="15118" max="15360" width="9" style="182"/>
    <col min="15361" max="15361" width="3.453125" style="182" bestFit="1" customWidth="1"/>
    <col min="15362" max="15365" width="9" style="182"/>
    <col min="15366" max="15366" width="10.36328125" style="182" customWidth="1"/>
    <col min="15367" max="15367" width="15.453125" style="182" customWidth="1"/>
    <col min="15368" max="15368" width="7.90625" style="182" customWidth="1"/>
    <col min="15369" max="15369" width="9" style="182"/>
    <col min="15370" max="15370" width="6.7265625" style="182" customWidth="1"/>
    <col min="15371" max="15371" width="12.90625" style="182" bestFit="1" customWidth="1"/>
    <col min="15372" max="15372" width="3.6328125" style="182" customWidth="1"/>
    <col min="15373" max="15373" width="5.36328125" style="182" bestFit="1" customWidth="1"/>
    <col min="15374" max="15616" width="9" style="182"/>
    <col min="15617" max="15617" width="3.453125" style="182" bestFit="1" customWidth="1"/>
    <col min="15618" max="15621" width="9" style="182"/>
    <col min="15622" max="15622" width="10.36328125" style="182" customWidth="1"/>
    <col min="15623" max="15623" width="15.453125" style="182" customWidth="1"/>
    <col min="15624" max="15624" width="7.90625" style="182" customWidth="1"/>
    <col min="15625" max="15625" width="9" style="182"/>
    <col min="15626" max="15626" width="6.7265625" style="182" customWidth="1"/>
    <col min="15627" max="15627" width="12.90625" style="182" bestFit="1" customWidth="1"/>
    <col min="15628" max="15628" width="3.6328125" style="182" customWidth="1"/>
    <col min="15629" max="15629" width="5.36328125" style="182" bestFit="1" customWidth="1"/>
    <col min="15630" max="15872" width="9" style="182"/>
    <col min="15873" max="15873" width="3.453125" style="182" bestFit="1" customWidth="1"/>
    <col min="15874" max="15877" width="9" style="182"/>
    <col min="15878" max="15878" width="10.36328125" style="182" customWidth="1"/>
    <col min="15879" max="15879" width="15.453125" style="182" customWidth="1"/>
    <col min="15880" max="15880" width="7.90625" style="182" customWidth="1"/>
    <col min="15881" max="15881" width="9" style="182"/>
    <col min="15882" max="15882" width="6.7265625" style="182" customWidth="1"/>
    <col min="15883" max="15883" width="12.90625" style="182" bestFit="1" customWidth="1"/>
    <col min="15884" max="15884" width="3.6328125" style="182" customWidth="1"/>
    <col min="15885" max="15885" width="5.36328125" style="182" bestFit="1" customWidth="1"/>
    <col min="15886" max="16128" width="9" style="182"/>
    <col min="16129" max="16129" width="3.453125" style="182" bestFit="1" customWidth="1"/>
    <col min="16130" max="16133" width="9" style="182"/>
    <col min="16134" max="16134" width="10.36328125" style="182" customWidth="1"/>
    <col min="16135" max="16135" width="15.453125" style="182" customWidth="1"/>
    <col min="16136" max="16136" width="7.90625" style="182" customWidth="1"/>
    <col min="16137" max="16137" width="9" style="182"/>
    <col min="16138" max="16138" width="6.7265625" style="182" customWidth="1"/>
    <col min="16139" max="16139" width="12.90625" style="182" bestFit="1" customWidth="1"/>
    <col min="16140" max="16140" width="3.6328125" style="182" customWidth="1"/>
    <col min="16141" max="16141" width="5.36328125" style="182" bestFit="1" customWidth="1"/>
    <col min="16142" max="16384" width="9" style="182"/>
  </cols>
  <sheetData>
    <row r="1" spans="1:10" ht="29.25" customHeight="1" x14ac:dyDescent="0.2">
      <c r="A1" s="362" t="s">
        <v>368</v>
      </c>
      <c r="B1" s="362"/>
      <c r="C1" s="362"/>
      <c r="D1" s="362"/>
      <c r="E1" s="362"/>
      <c r="F1" s="362"/>
      <c r="G1" s="362"/>
      <c r="H1" s="362"/>
      <c r="I1" s="362"/>
      <c r="J1" s="362"/>
    </row>
    <row r="2" spans="1:10" ht="19" x14ac:dyDescent="0.2">
      <c r="A2" s="183"/>
    </row>
    <row r="3" spans="1:10" x14ac:dyDescent="0.2">
      <c r="H3" s="207"/>
      <c r="I3" s="203"/>
      <c r="J3" s="203"/>
    </row>
    <row r="4" spans="1:10" x14ac:dyDescent="0.2">
      <c r="A4" s="363" t="s">
        <v>151</v>
      </c>
      <c r="B4" s="364"/>
      <c r="C4" s="364"/>
      <c r="D4" s="364"/>
      <c r="H4" s="207"/>
      <c r="I4" s="203"/>
      <c r="J4" s="203"/>
    </row>
    <row r="6" spans="1:10" x14ac:dyDescent="0.2">
      <c r="A6" s="365" t="s">
        <v>152</v>
      </c>
      <c r="B6" s="365"/>
      <c r="C6" s="365"/>
      <c r="D6" s="366"/>
      <c r="E6" s="367"/>
      <c r="F6" s="367"/>
      <c r="G6" s="367"/>
      <c r="H6" s="367"/>
      <c r="I6" s="367"/>
      <c r="J6" s="368"/>
    </row>
    <row r="7" spans="1:10" ht="12.75" customHeight="1" x14ac:dyDescent="0.2">
      <c r="A7" s="365"/>
      <c r="B7" s="365"/>
      <c r="C7" s="365"/>
      <c r="D7" s="369"/>
      <c r="E7" s="370"/>
      <c r="F7" s="370"/>
      <c r="G7" s="370"/>
      <c r="H7" s="370"/>
      <c r="I7" s="370"/>
      <c r="J7" s="371"/>
    </row>
    <row r="8" spans="1:10" ht="13.5" thickBot="1" x14ac:dyDescent="0.25"/>
    <row r="9" spans="1:10" x14ac:dyDescent="0.2">
      <c r="A9" s="372"/>
      <c r="B9" s="374" t="s">
        <v>153</v>
      </c>
      <c r="C9" s="375"/>
      <c r="D9" s="375"/>
      <c r="E9" s="375"/>
      <c r="F9" s="375"/>
      <c r="G9" s="376"/>
      <c r="H9" s="184" t="s">
        <v>154</v>
      </c>
      <c r="I9" s="374" t="s">
        <v>54</v>
      </c>
      <c r="J9" s="376"/>
    </row>
    <row r="10" spans="1:10" ht="13.5" thickBot="1" x14ac:dyDescent="0.25">
      <c r="A10" s="373"/>
      <c r="B10" s="377"/>
      <c r="C10" s="378"/>
      <c r="D10" s="378"/>
      <c r="E10" s="378"/>
      <c r="F10" s="378"/>
      <c r="G10" s="379"/>
      <c r="H10" s="185" t="s">
        <v>155</v>
      </c>
      <c r="I10" s="377"/>
      <c r="J10" s="379"/>
    </row>
    <row r="11" spans="1:10" ht="21" customHeight="1" x14ac:dyDescent="0.2">
      <c r="A11" s="186">
        <v>1</v>
      </c>
      <c r="B11" s="380" t="s">
        <v>317</v>
      </c>
      <c r="C11" s="381"/>
      <c r="D11" s="381"/>
      <c r="E11" s="381"/>
      <c r="F11" s="381"/>
      <c r="G11" s="382"/>
      <c r="H11" s="186"/>
      <c r="I11" s="383"/>
      <c r="J11" s="384"/>
    </row>
    <row r="12" spans="1:10" ht="21" customHeight="1" x14ac:dyDescent="0.2">
      <c r="A12" s="187">
        <v>2</v>
      </c>
      <c r="B12" s="385" t="s">
        <v>318</v>
      </c>
      <c r="C12" s="386"/>
      <c r="D12" s="386"/>
      <c r="E12" s="386"/>
      <c r="F12" s="386"/>
      <c r="G12" s="387"/>
      <c r="H12" s="188"/>
      <c r="I12" s="360"/>
      <c r="J12" s="361"/>
    </row>
    <row r="13" spans="1:10" ht="21" customHeight="1" x14ac:dyDescent="0.2">
      <c r="A13" s="189">
        <v>3</v>
      </c>
      <c r="B13" s="388" t="s">
        <v>169</v>
      </c>
      <c r="C13" s="389"/>
      <c r="D13" s="389"/>
      <c r="E13" s="389"/>
      <c r="F13" s="389"/>
      <c r="G13" s="390"/>
      <c r="H13" s="190"/>
      <c r="I13" s="360"/>
      <c r="J13" s="361"/>
    </row>
    <row r="14" spans="1:10" ht="21" customHeight="1" x14ac:dyDescent="0.2">
      <c r="A14" s="187">
        <v>4</v>
      </c>
      <c r="B14" s="388" t="s">
        <v>365</v>
      </c>
      <c r="C14" s="389"/>
      <c r="D14" s="389"/>
      <c r="E14" s="389"/>
      <c r="F14" s="389"/>
      <c r="G14" s="390"/>
      <c r="H14" s="188"/>
      <c r="I14" s="360"/>
      <c r="J14" s="361"/>
    </row>
    <row r="15" spans="1:10" ht="21" customHeight="1" x14ac:dyDescent="0.2">
      <c r="A15" s="189">
        <v>5</v>
      </c>
      <c r="B15" s="388" t="s">
        <v>171</v>
      </c>
      <c r="C15" s="389"/>
      <c r="D15" s="389"/>
      <c r="E15" s="389"/>
      <c r="F15" s="389"/>
      <c r="G15" s="390"/>
      <c r="H15" s="190"/>
      <c r="I15" s="360"/>
      <c r="J15" s="361"/>
    </row>
    <row r="16" spans="1:10" ht="21" customHeight="1" x14ac:dyDescent="0.2">
      <c r="A16" s="187">
        <v>6</v>
      </c>
      <c r="B16" s="391" t="s">
        <v>367</v>
      </c>
      <c r="C16" s="392"/>
      <c r="D16" s="392"/>
      <c r="E16" s="392"/>
      <c r="F16" s="392"/>
      <c r="G16" s="393"/>
      <c r="H16" s="190"/>
      <c r="I16" s="360"/>
      <c r="J16" s="361"/>
    </row>
    <row r="17" spans="1:13" ht="21" customHeight="1" x14ac:dyDescent="0.2">
      <c r="A17" s="425">
        <v>7</v>
      </c>
      <c r="B17" s="394" t="s">
        <v>156</v>
      </c>
      <c r="C17" s="395"/>
      <c r="D17" s="395"/>
      <c r="E17" s="395"/>
      <c r="F17" s="395"/>
      <c r="G17" s="396"/>
      <c r="H17" s="194"/>
      <c r="I17" s="397"/>
      <c r="J17" s="398"/>
    </row>
    <row r="18" spans="1:13" ht="21" customHeight="1" x14ac:dyDescent="0.2">
      <c r="A18" s="426"/>
      <c r="B18" s="427" t="s">
        <v>176</v>
      </c>
      <c r="C18" s="428"/>
      <c r="D18" s="428"/>
      <c r="E18" s="428"/>
      <c r="F18" s="428"/>
      <c r="G18" s="429"/>
      <c r="H18" s="228"/>
      <c r="I18" s="430"/>
      <c r="J18" s="431"/>
    </row>
    <row r="19" spans="1:13" ht="21" customHeight="1" x14ac:dyDescent="0.2">
      <c r="A19" s="191">
        <v>8</v>
      </c>
      <c r="B19" s="388" t="s">
        <v>0</v>
      </c>
      <c r="C19" s="389"/>
      <c r="D19" s="389"/>
      <c r="E19" s="389"/>
      <c r="F19" s="389"/>
      <c r="G19" s="390"/>
      <c r="H19" s="190"/>
      <c r="I19" s="360"/>
      <c r="J19" s="361"/>
    </row>
    <row r="20" spans="1:13" ht="21" customHeight="1" x14ac:dyDescent="0.2">
      <c r="A20" s="192">
        <v>9</v>
      </c>
      <c r="B20" s="388" t="s">
        <v>157</v>
      </c>
      <c r="C20" s="389"/>
      <c r="D20" s="389"/>
      <c r="E20" s="389"/>
      <c r="F20" s="389"/>
      <c r="G20" s="390"/>
      <c r="H20" s="190"/>
      <c r="I20" s="360"/>
      <c r="J20" s="361"/>
    </row>
    <row r="21" spans="1:13" ht="21" customHeight="1" x14ac:dyDescent="0.2">
      <c r="A21" s="204">
        <v>10</v>
      </c>
      <c r="B21" s="399" t="s">
        <v>158</v>
      </c>
      <c r="C21" s="400"/>
      <c r="D21" s="400"/>
      <c r="E21" s="400"/>
      <c r="F21" s="400"/>
      <c r="G21" s="401"/>
      <c r="H21" s="205"/>
      <c r="I21" s="402"/>
      <c r="J21" s="403"/>
    </row>
    <row r="22" spans="1:13" ht="21" customHeight="1" x14ac:dyDescent="0.2">
      <c r="A22" s="198">
        <v>11</v>
      </c>
      <c r="B22" s="416" t="s">
        <v>319</v>
      </c>
      <c r="C22" s="417"/>
      <c r="D22" s="417"/>
      <c r="E22" s="417"/>
      <c r="F22" s="417"/>
      <c r="G22" s="418"/>
      <c r="H22" s="199"/>
      <c r="I22" s="402"/>
      <c r="J22" s="403"/>
    </row>
    <row r="23" spans="1:13" ht="21" customHeight="1" x14ac:dyDescent="0.2">
      <c r="A23" s="204">
        <v>12</v>
      </c>
      <c r="B23" s="399" t="s">
        <v>320</v>
      </c>
      <c r="C23" s="400"/>
      <c r="D23" s="400"/>
      <c r="E23" s="400"/>
      <c r="F23" s="400"/>
      <c r="G23" s="401"/>
      <c r="H23" s="205"/>
      <c r="I23" s="402"/>
      <c r="J23" s="403"/>
    </row>
    <row r="24" spans="1:13" ht="21" customHeight="1" x14ac:dyDescent="0.2">
      <c r="A24" s="193">
        <v>13</v>
      </c>
      <c r="B24" s="419" t="s">
        <v>207</v>
      </c>
      <c r="C24" s="420"/>
      <c r="D24" s="420"/>
      <c r="E24" s="420"/>
      <c r="F24" s="420"/>
      <c r="G24" s="421"/>
      <c r="H24" s="194"/>
      <c r="I24" s="402"/>
      <c r="J24" s="403"/>
      <c r="M24" s="195"/>
    </row>
    <row r="25" spans="1:13" ht="21" customHeight="1" thickBot="1" x14ac:dyDescent="0.25">
      <c r="A25" s="196">
        <v>14</v>
      </c>
      <c r="B25" s="439" t="s">
        <v>159</v>
      </c>
      <c r="C25" s="440"/>
      <c r="D25" s="440"/>
      <c r="E25" s="440"/>
      <c r="F25" s="440"/>
      <c r="G25" s="441"/>
      <c r="H25" s="197"/>
      <c r="I25" s="442"/>
      <c r="J25" s="443"/>
    </row>
    <row r="26" spans="1:13" ht="21" customHeight="1" x14ac:dyDescent="0.2">
      <c r="A26" s="444" t="s">
        <v>54</v>
      </c>
      <c r="B26" s="444"/>
      <c r="C26" s="182" t="s">
        <v>172</v>
      </c>
    </row>
    <row r="29" spans="1:13" ht="13.5" thickBot="1" x14ac:dyDescent="0.25"/>
    <row r="30" spans="1:13" x14ac:dyDescent="0.2">
      <c r="A30" s="404" t="s">
        <v>160</v>
      </c>
      <c r="B30" s="405"/>
      <c r="C30" s="405"/>
      <c r="D30" s="405"/>
      <c r="E30" s="405"/>
      <c r="F30" s="405"/>
      <c r="G30" s="406"/>
      <c r="H30" s="410" t="s">
        <v>161</v>
      </c>
      <c r="I30" s="411"/>
      <c r="J30" s="412"/>
    </row>
    <row r="31" spans="1:13" ht="12.75" customHeight="1" thickBot="1" x14ac:dyDescent="0.25">
      <c r="A31" s="407"/>
      <c r="B31" s="408"/>
      <c r="C31" s="408"/>
      <c r="D31" s="408"/>
      <c r="E31" s="408"/>
      <c r="F31" s="408"/>
      <c r="G31" s="409"/>
      <c r="H31" s="413"/>
      <c r="I31" s="414"/>
      <c r="J31" s="415"/>
    </row>
    <row r="33" spans="1:13" ht="27.75" customHeight="1" x14ac:dyDescent="0.2">
      <c r="A33" s="438" t="s">
        <v>162</v>
      </c>
      <c r="B33" s="438"/>
      <c r="C33" s="438"/>
      <c r="D33" s="438"/>
      <c r="E33" s="438"/>
      <c r="F33" s="438"/>
      <c r="G33" s="438"/>
      <c r="H33" s="438"/>
      <c r="I33" s="438"/>
      <c r="J33" s="438"/>
    </row>
    <row r="34" spans="1:13" ht="13.5" customHeight="1" x14ac:dyDescent="0.2">
      <c r="A34" s="437" t="s">
        <v>163</v>
      </c>
      <c r="B34" s="437"/>
      <c r="C34" s="437"/>
      <c r="D34" s="437"/>
      <c r="E34" s="437"/>
      <c r="F34" s="437"/>
      <c r="G34" s="437"/>
      <c r="H34" s="437"/>
      <c r="I34" s="437"/>
      <c r="J34" s="437"/>
    </row>
    <row r="35" spans="1:13" ht="21" customHeight="1" x14ac:dyDescent="0.2">
      <c r="A35" s="437"/>
      <c r="B35" s="437"/>
      <c r="C35" s="437"/>
      <c r="D35" s="437"/>
      <c r="E35" s="437"/>
      <c r="F35" s="437"/>
      <c r="G35" s="437"/>
      <c r="H35" s="437"/>
      <c r="I35" s="437"/>
      <c r="J35" s="437"/>
    </row>
    <row r="36" spans="1:13" ht="21" customHeight="1" x14ac:dyDescent="0.2">
      <c r="A36" s="432" t="s">
        <v>164</v>
      </c>
      <c r="B36" s="433"/>
      <c r="C36" s="434"/>
      <c r="D36" s="435"/>
      <c r="E36" s="389"/>
      <c r="F36" s="389"/>
      <c r="G36" s="389"/>
      <c r="H36" s="389"/>
      <c r="I36" s="389"/>
      <c r="J36" s="436"/>
    </row>
    <row r="37" spans="1:13" ht="21" customHeight="1" x14ac:dyDescent="0.2">
      <c r="A37" s="432" t="s">
        <v>165</v>
      </c>
      <c r="B37" s="433"/>
      <c r="C37" s="434"/>
      <c r="D37" s="435"/>
      <c r="E37" s="389"/>
      <c r="F37" s="389"/>
      <c r="G37" s="389"/>
      <c r="H37" s="389"/>
      <c r="I37" s="389"/>
      <c r="J37" s="436"/>
    </row>
    <row r="38" spans="1:13" ht="21" customHeight="1" x14ac:dyDescent="0.2">
      <c r="A38" s="366" t="s">
        <v>166</v>
      </c>
      <c r="B38" s="368"/>
      <c r="C38" s="218" t="s">
        <v>174</v>
      </c>
      <c r="D38" s="422"/>
      <c r="E38" s="422"/>
      <c r="F38" s="422"/>
      <c r="G38" s="422"/>
      <c r="H38" s="422"/>
      <c r="I38" s="422"/>
      <c r="J38" s="422"/>
    </row>
    <row r="39" spans="1:13" ht="21" customHeight="1" x14ac:dyDescent="0.2">
      <c r="A39" s="423"/>
      <c r="B39" s="424"/>
      <c r="C39" s="218" t="s">
        <v>173</v>
      </c>
      <c r="D39" s="422"/>
      <c r="E39" s="422"/>
      <c r="F39" s="422"/>
      <c r="G39" s="422"/>
      <c r="H39" s="422"/>
      <c r="I39" s="422"/>
      <c r="J39" s="422"/>
      <c r="M39" s="206"/>
    </row>
    <row r="40" spans="1:13" ht="21" customHeight="1" x14ac:dyDescent="0.2">
      <c r="A40" s="369"/>
      <c r="B40" s="371"/>
      <c r="C40" s="218" t="s">
        <v>175</v>
      </c>
      <c r="D40" s="422"/>
      <c r="E40" s="422"/>
      <c r="F40" s="422"/>
      <c r="G40" s="422"/>
      <c r="H40" s="422"/>
      <c r="I40" s="422"/>
      <c r="J40" s="422"/>
    </row>
  </sheetData>
  <mergeCells count="51">
    <mergeCell ref="D40:J40"/>
    <mergeCell ref="A38:B40"/>
    <mergeCell ref="A17:A18"/>
    <mergeCell ref="B18:G18"/>
    <mergeCell ref="I18:J18"/>
    <mergeCell ref="A37:C37"/>
    <mergeCell ref="A36:C36"/>
    <mergeCell ref="D36:J36"/>
    <mergeCell ref="D37:J37"/>
    <mergeCell ref="A34:J35"/>
    <mergeCell ref="A33:J33"/>
    <mergeCell ref="D38:J38"/>
    <mergeCell ref="D39:J39"/>
    <mergeCell ref="B25:G25"/>
    <mergeCell ref="I25:J25"/>
    <mergeCell ref="A26:B26"/>
    <mergeCell ref="A30:G31"/>
    <mergeCell ref="H30:J31"/>
    <mergeCell ref="B22:G22"/>
    <mergeCell ref="I22:J22"/>
    <mergeCell ref="B23:G23"/>
    <mergeCell ref="I23:J23"/>
    <mergeCell ref="B24:G24"/>
    <mergeCell ref="I24:J24"/>
    <mergeCell ref="B19:G19"/>
    <mergeCell ref="I19:J19"/>
    <mergeCell ref="I20:J20"/>
    <mergeCell ref="B20:G20"/>
    <mergeCell ref="B21:G21"/>
    <mergeCell ref="I21:J21"/>
    <mergeCell ref="B15:G15"/>
    <mergeCell ref="I15:J15"/>
    <mergeCell ref="B16:G16"/>
    <mergeCell ref="I16:J16"/>
    <mergeCell ref="B17:G17"/>
    <mergeCell ref="I17:J17"/>
    <mergeCell ref="I14:J14"/>
    <mergeCell ref="A1:J1"/>
    <mergeCell ref="A4:D4"/>
    <mergeCell ref="A6:C7"/>
    <mergeCell ref="D6:J7"/>
    <mergeCell ref="A9:A10"/>
    <mergeCell ref="B9:G10"/>
    <mergeCell ref="I9:J10"/>
    <mergeCell ref="B11:G11"/>
    <mergeCell ref="I11:J11"/>
    <mergeCell ref="B12:G12"/>
    <mergeCell ref="I12:J12"/>
    <mergeCell ref="I13:J13"/>
    <mergeCell ref="B14:G14"/>
    <mergeCell ref="B13:G13"/>
  </mergeCells>
  <phoneticPr fontId="5"/>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0"/>
  <sheetViews>
    <sheetView topLeftCell="A16" zoomScale="82" zoomScaleNormal="82" workbookViewId="0">
      <selection activeCell="N12" sqref="N12"/>
    </sheetView>
  </sheetViews>
  <sheetFormatPr defaultRowHeight="14" x14ac:dyDescent="0.2"/>
  <cols>
    <col min="1" max="1" width="2.453125" style="5" customWidth="1"/>
    <col min="2" max="2" width="2" style="5" customWidth="1"/>
    <col min="3" max="3" width="20.7265625" style="5" customWidth="1"/>
    <col min="4" max="4" width="4.26953125" style="5" customWidth="1"/>
    <col min="5" max="5" width="5" style="5" customWidth="1"/>
    <col min="6" max="6" width="7.453125" style="5" customWidth="1"/>
    <col min="7" max="7" width="14.6328125" style="5" customWidth="1"/>
    <col min="8" max="8" width="11.453125" style="5" customWidth="1"/>
    <col min="9" max="9" width="8.90625" style="5" customWidth="1"/>
    <col min="10" max="10" width="12.08984375" style="5" customWidth="1"/>
    <col min="11" max="256" width="9" style="5"/>
  </cols>
  <sheetData>
    <row r="1" spans="1:257" ht="13" x14ac:dyDescent="0.2">
      <c r="A1" s="733" t="s">
        <v>68</v>
      </c>
      <c r="B1" s="733"/>
      <c r="C1" s="733"/>
      <c r="D1" s="733"/>
      <c r="E1" s="733"/>
      <c r="F1" s="733"/>
      <c r="G1" s="733"/>
      <c r="H1" s="733"/>
      <c r="I1" s="733"/>
      <c r="J1" s="733"/>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c r="IW1" s="117"/>
    </row>
    <row r="2" spans="1:257" ht="5.25" customHeigh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7"/>
    </row>
    <row r="3" spans="1:257" ht="13" x14ac:dyDescent="0.2">
      <c r="A3" s="734" t="s">
        <v>69</v>
      </c>
      <c r="B3" s="734"/>
      <c r="C3" s="734"/>
      <c r="D3" s="734"/>
      <c r="E3" s="734"/>
      <c r="F3" s="734"/>
      <c r="G3" s="734"/>
      <c r="H3" s="734"/>
      <c r="I3" s="734"/>
      <c r="J3" s="734"/>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7"/>
    </row>
    <row r="4" spans="1:257" ht="13" x14ac:dyDescent="0.2">
      <c r="A4" s="116"/>
      <c r="B4" s="116"/>
      <c r="C4" s="116"/>
      <c r="D4" s="116"/>
      <c r="E4" s="116"/>
      <c r="F4" s="116"/>
      <c r="G4" s="116"/>
      <c r="H4" s="116"/>
      <c r="I4" s="116"/>
      <c r="J4" s="134" t="s">
        <v>70</v>
      </c>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7"/>
    </row>
    <row r="5" spans="1:257" ht="13" x14ac:dyDescent="0.2">
      <c r="A5" s="116" t="s">
        <v>71</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7"/>
    </row>
    <row r="6" spans="1:257" ht="13" x14ac:dyDescent="0.2">
      <c r="A6" s="116"/>
      <c r="B6" s="116"/>
      <c r="C6" s="116"/>
      <c r="D6" s="116"/>
      <c r="E6" s="116"/>
      <c r="F6" s="116"/>
      <c r="G6" s="116"/>
      <c r="H6" s="733" t="s">
        <v>72</v>
      </c>
      <c r="I6" s="733"/>
      <c r="J6" s="733"/>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7"/>
    </row>
    <row r="7" spans="1:257" ht="13" x14ac:dyDescent="0.2">
      <c r="A7" s="116"/>
      <c r="B7" s="116"/>
      <c r="C7" s="116"/>
      <c r="D7" s="116"/>
      <c r="E7" s="116"/>
      <c r="F7" s="116"/>
      <c r="G7" s="116"/>
      <c r="H7" s="733" t="s">
        <v>366</v>
      </c>
      <c r="I7" s="733"/>
      <c r="J7" s="733"/>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7"/>
    </row>
    <row r="8" spans="1:257" ht="4.5" customHeight="1" x14ac:dyDescent="0.2">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7"/>
    </row>
    <row r="9" spans="1:257" ht="13" x14ac:dyDescent="0.2">
      <c r="A9" s="116" t="s">
        <v>73</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7"/>
    </row>
    <row r="10" spans="1:257" ht="12.75" customHeight="1" x14ac:dyDescent="0.2">
      <c r="A10" s="735" t="s">
        <v>74</v>
      </c>
      <c r="B10" s="738" t="s">
        <v>75</v>
      </c>
      <c r="C10" s="739"/>
      <c r="D10" s="740"/>
      <c r="E10" s="741"/>
      <c r="F10" s="741"/>
      <c r="G10" s="741"/>
      <c r="H10" s="741"/>
      <c r="I10" s="741"/>
      <c r="J10" s="742"/>
    </row>
    <row r="11" spans="1:257" ht="13.5" customHeight="1" x14ac:dyDescent="0.2">
      <c r="A11" s="736"/>
      <c r="B11" s="124" t="s">
        <v>76</v>
      </c>
      <c r="C11" s="125"/>
      <c r="D11" s="743"/>
      <c r="E11" s="744"/>
      <c r="F11" s="744"/>
      <c r="G11" s="744"/>
      <c r="H11" s="744"/>
      <c r="I11" s="744"/>
      <c r="J11" s="745"/>
    </row>
    <row r="12" spans="1:257" ht="13.5" customHeight="1" x14ac:dyDescent="0.2">
      <c r="A12" s="736"/>
      <c r="B12" s="618" t="s">
        <v>77</v>
      </c>
      <c r="C12" s="620"/>
      <c r="D12" s="748" t="s">
        <v>78</v>
      </c>
      <c r="E12" s="749"/>
      <c r="F12" s="749"/>
      <c r="G12" s="749"/>
      <c r="H12" s="749"/>
      <c r="I12" s="749"/>
      <c r="J12" s="750"/>
    </row>
    <row r="13" spans="1:257" ht="13.5" customHeight="1" x14ac:dyDescent="0.2">
      <c r="A13" s="736"/>
      <c r="B13" s="621"/>
      <c r="C13" s="623"/>
      <c r="D13" s="751"/>
      <c r="E13" s="752"/>
      <c r="F13" s="752"/>
      <c r="G13" s="752"/>
      <c r="H13" s="752"/>
      <c r="I13" s="752"/>
      <c r="J13" s="753"/>
    </row>
    <row r="14" spans="1:257" ht="13.5" customHeight="1" x14ac:dyDescent="0.2">
      <c r="A14" s="736"/>
      <c r="B14" s="621"/>
      <c r="C14" s="623"/>
      <c r="D14" s="754"/>
      <c r="E14" s="755"/>
      <c r="F14" s="755"/>
      <c r="G14" s="755"/>
      <c r="H14" s="755"/>
      <c r="I14" s="755"/>
      <c r="J14" s="756"/>
    </row>
    <row r="15" spans="1:257" ht="13.5" customHeight="1" x14ac:dyDescent="0.2">
      <c r="A15" s="736"/>
      <c r="B15" s="746"/>
      <c r="C15" s="747"/>
      <c r="D15" s="757" t="s">
        <v>79</v>
      </c>
      <c r="E15" s="758"/>
      <c r="F15" s="758"/>
      <c r="G15" s="758"/>
      <c r="H15" s="758"/>
      <c r="I15" s="758"/>
      <c r="J15" s="759"/>
    </row>
    <row r="16" spans="1:257" ht="13.5" customHeight="1" x14ac:dyDescent="0.2">
      <c r="A16" s="736"/>
      <c r="B16" s="110" t="s">
        <v>80</v>
      </c>
      <c r="C16" s="110"/>
      <c r="D16" s="126" t="s">
        <v>81</v>
      </c>
      <c r="E16" s="126"/>
      <c r="F16" s="760"/>
      <c r="G16" s="761"/>
      <c r="H16" s="127" t="s">
        <v>82</v>
      </c>
      <c r="I16" s="760"/>
      <c r="J16" s="761"/>
    </row>
    <row r="17" spans="1:10" ht="13.5" customHeight="1" x14ac:dyDescent="0.2">
      <c r="A17" s="736"/>
      <c r="B17" s="762" t="s">
        <v>83</v>
      </c>
      <c r="C17" s="763"/>
      <c r="D17" s="760"/>
      <c r="E17" s="764"/>
      <c r="F17" s="764"/>
      <c r="G17" s="761"/>
      <c r="H17" s="110" t="s">
        <v>84</v>
      </c>
      <c r="I17" s="760"/>
      <c r="J17" s="761"/>
    </row>
    <row r="18" spans="1:10" ht="13.5" customHeight="1" x14ac:dyDescent="0.2">
      <c r="A18" s="736"/>
      <c r="B18" s="110" t="s">
        <v>2</v>
      </c>
      <c r="C18" s="126"/>
      <c r="D18" s="762" t="s">
        <v>85</v>
      </c>
      <c r="E18" s="763"/>
      <c r="F18" s="760"/>
      <c r="G18" s="761"/>
      <c r="H18" s="110" t="s">
        <v>55</v>
      </c>
      <c r="I18" s="760"/>
      <c r="J18" s="761"/>
    </row>
    <row r="19" spans="1:10" ht="13.5" customHeight="1" x14ac:dyDescent="0.2">
      <c r="A19" s="736"/>
      <c r="B19" s="618" t="s">
        <v>86</v>
      </c>
      <c r="C19" s="620"/>
      <c r="D19" s="748" t="s">
        <v>78</v>
      </c>
      <c r="E19" s="749"/>
      <c r="F19" s="749"/>
      <c r="G19" s="749"/>
      <c r="H19" s="749"/>
      <c r="I19" s="749"/>
      <c r="J19" s="750"/>
    </row>
    <row r="20" spans="1:10" ht="13.5" customHeight="1" x14ac:dyDescent="0.2">
      <c r="A20" s="736"/>
      <c r="B20" s="621"/>
      <c r="C20" s="623"/>
      <c r="D20" s="765"/>
      <c r="E20" s="766"/>
      <c r="F20" s="766"/>
      <c r="G20" s="766"/>
      <c r="H20" s="766"/>
      <c r="I20" s="766"/>
      <c r="J20" s="767"/>
    </row>
    <row r="21" spans="1:10" ht="13.5" customHeight="1" x14ac:dyDescent="0.2">
      <c r="A21" s="736"/>
      <c r="B21" s="621"/>
      <c r="C21" s="623"/>
      <c r="D21" s="768"/>
      <c r="E21" s="769"/>
      <c r="F21" s="769"/>
      <c r="G21" s="769"/>
      <c r="H21" s="769"/>
      <c r="I21" s="769"/>
      <c r="J21" s="770"/>
    </row>
    <row r="22" spans="1:10" ht="13.5" customHeight="1" x14ac:dyDescent="0.2">
      <c r="A22" s="737"/>
      <c r="B22" s="746"/>
      <c r="C22" s="747"/>
      <c r="D22" s="757"/>
      <c r="E22" s="758"/>
      <c r="F22" s="758"/>
      <c r="G22" s="758"/>
      <c r="H22" s="758"/>
      <c r="I22" s="758"/>
      <c r="J22" s="759"/>
    </row>
    <row r="23" spans="1:10" ht="13.5" customHeight="1" x14ac:dyDescent="0.2">
      <c r="A23" s="771" t="s">
        <v>87</v>
      </c>
      <c r="B23" s="748" t="s">
        <v>75</v>
      </c>
      <c r="C23" s="750"/>
      <c r="D23" s="774"/>
      <c r="E23" s="775"/>
      <c r="F23" s="775"/>
      <c r="G23" s="775"/>
      <c r="H23" s="775"/>
      <c r="I23" s="775"/>
      <c r="J23" s="776"/>
    </row>
    <row r="24" spans="1:10" x14ac:dyDescent="0.2">
      <c r="A24" s="772"/>
      <c r="B24" s="757" t="s">
        <v>88</v>
      </c>
      <c r="C24" s="759"/>
      <c r="D24" s="743"/>
      <c r="E24" s="744"/>
      <c r="F24" s="744"/>
      <c r="G24" s="744"/>
      <c r="H24" s="744"/>
      <c r="I24" s="744"/>
      <c r="J24" s="745"/>
    </row>
    <row r="25" spans="1:10" ht="13.5" customHeight="1" x14ac:dyDescent="0.2">
      <c r="A25" s="772"/>
      <c r="B25" s="618" t="s">
        <v>89</v>
      </c>
      <c r="C25" s="620"/>
      <c r="D25" s="748" t="s">
        <v>78</v>
      </c>
      <c r="E25" s="749"/>
      <c r="F25" s="749"/>
      <c r="G25" s="749"/>
      <c r="H25" s="749"/>
      <c r="I25" s="749"/>
      <c r="J25" s="750"/>
    </row>
    <row r="26" spans="1:10" ht="13.5" customHeight="1" x14ac:dyDescent="0.2">
      <c r="A26" s="772"/>
      <c r="B26" s="621"/>
      <c r="C26" s="623"/>
      <c r="D26" s="765"/>
      <c r="E26" s="766"/>
      <c r="F26" s="766"/>
      <c r="G26" s="766"/>
      <c r="H26" s="766"/>
      <c r="I26" s="766"/>
      <c r="J26" s="767"/>
    </row>
    <row r="27" spans="1:10" ht="13.5" customHeight="1" x14ac:dyDescent="0.2">
      <c r="A27" s="772"/>
      <c r="B27" s="621"/>
      <c r="C27" s="623"/>
      <c r="D27" s="768"/>
      <c r="E27" s="769"/>
      <c r="F27" s="769"/>
      <c r="G27" s="769"/>
      <c r="H27" s="769"/>
      <c r="I27" s="769"/>
      <c r="J27" s="770"/>
    </row>
    <row r="28" spans="1:10" ht="13.5" customHeight="1" x14ac:dyDescent="0.2">
      <c r="A28" s="772"/>
      <c r="B28" s="746"/>
      <c r="C28" s="747"/>
      <c r="D28" s="757" t="s">
        <v>79</v>
      </c>
      <c r="E28" s="758"/>
      <c r="F28" s="758"/>
      <c r="G28" s="758"/>
      <c r="H28" s="758"/>
      <c r="I28" s="758"/>
      <c r="J28" s="759"/>
    </row>
    <row r="29" spans="1:10" ht="13.5" customHeight="1" x14ac:dyDescent="0.2">
      <c r="A29" s="772"/>
      <c r="B29" s="110" t="s">
        <v>80</v>
      </c>
      <c r="C29" s="110"/>
      <c r="D29" s="126" t="s">
        <v>81</v>
      </c>
      <c r="E29" s="126"/>
      <c r="F29" s="760"/>
      <c r="G29" s="761"/>
      <c r="H29" s="127" t="s">
        <v>82</v>
      </c>
      <c r="I29" s="760"/>
      <c r="J29" s="761"/>
    </row>
    <row r="30" spans="1:10" ht="13.5" customHeight="1" x14ac:dyDescent="0.2">
      <c r="A30" s="772"/>
      <c r="B30" s="777" t="s">
        <v>90</v>
      </c>
      <c r="C30" s="778"/>
      <c r="D30" s="748" t="s">
        <v>78</v>
      </c>
      <c r="E30" s="749"/>
      <c r="F30" s="749"/>
      <c r="G30" s="749"/>
      <c r="H30" s="749"/>
      <c r="I30" s="749"/>
      <c r="J30" s="750"/>
    </row>
    <row r="31" spans="1:10" ht="9.75" customHeight="1" x14ac:dyDescent="0.2">
      <c r="A31" s="772"/>
      <c r="B31" s="779"/>
      <c r="C31" s="780"/>
      <c r="D31" s="765"/>
      <c r="E31" s="766"/>
      <c r="F31" s="766"/>
      <c r="G31" s="766"/>
      <c r="H31" s="766"/>
      <c r="I31" s="766"/>
      <c r="J31" s="767"/>
    </row>
    <row r="32" spans="1:10" ht="9.75" customHeight="1" x14ac:dyDescent="0.2">
      <c r="A32" s="772"/>
      <c r="B32" s="779"/>
      <c r="C32" s="780"/>
      <c r="D32" s="768"/>
      <c r="E32" s="769"/>
      <c r="F32" s="769"/>
      <c r="G32" s="769"/>
      <c r="H32" s="769"/>
      <c r="I32" s="769"/>
      <c r="J32" s="770"/>
    </row>
    <row r="33" spans="1:10" ht="13.5" customHeight="1" x14ac:dyDescent="0.2">
      <c r="A33" s="772"/>
      <c r="B33" s="781"/>
      <c r="C33" s="782"/>
      <c r="D33" s="757" t="s">
        <v>79</v>
      </c>
      <c r="E33" s="758"/>
      <c r="F33" s="758"/>
      <c r="G33" s="758"/>
      <c r="H33" s="758"/>
      <c r="I33" s="758"/>
      <c r="J33" s="759"/>
    </row>
    <row r="34" spans="1:10" ht="13.5" customHeight="1" x14ac:dyDescent="0.2">
      <c r="A34" s="772"/>
      <c r="B34" s="110" t="s">
        <v>80</v>
      </c>
      <c r="C34" s="110"/>
      <c r="D34" s="126" t="s">
        <v>81</v>
      </c>
      <c r="E34" s="126"/>
      <c r="F34" s="760"/>
      <c r="G34" s="761"/>
      <c r="H34" s="127" t="s">
        <v>82</v>
      </c>
      <c r="I34" s="760"/>
      <c r="J34" s="761"/>
    </row>
    <row r="35" spans="1:10" x14ac:dyDescent="0.2">
      <c r="A35" s="772"/>
      <c r="B35" s="110" t="s">
        <v>91</v>
      </c>
      <c r="C35" s="126"/>
      <c r="D35" s="760"/>
      <c r="E35" s="764"/>
      <c r="F35" s="764"/>
      <c r="G35" s="764"/>
      <c r="H35" s="764"/>
      <c r="I35" s="764"/>
      <c r="J35" s="761"/>
    </row>
    <row r="36" spans="1:10" ht="13.5" customHeight="1" x14ac:dyDescent="0.2">
      <c r="A36" s="772"/>
      <c r="B36" s="618" t="s">
        <v>92</v>
      </c>
      <c r="C36" s="620"/>
      <c r="D36" s="748" t="s">
        <v>78</v>
      </c>
      <c r="E36" s="749"/>
      <c r="F36" s="749"/>
      <c r="G36" s="749"/>
      <c r="H36" s="749"/>
      <c r="I36" s="749"/>
      <c r="J36" s="750"/>
    </row>
    <row r="37" spans="1:10" ht="13.5" customHeight="1" x14ac:dyDescent="0.2">
      <c r="A37" s="772"/>
      <c r="B37" s="621"/>
      <c r="C37" s="623"/>
      <c r="D37" s="765"/>
      <c r="E37" s="766"/>
      <c r="F37" s="766"/>
      <c r="G37" s="766"/>
      <c r="H37" s="766"/>
      <c r="I37" s="766"/>
      <c r="J37" s="767"/>
    </row>
    <row r="38" spans="1:10" ht="13.5" customHeight="1" x14ac:dyDescent="0.2">
      <c r="A38" s="772"/>
      <c r="B38" s="621"/>
      <c r="C38" s="623"/>
      <c r="D38" s="768"/>
      <c r="E38" s="769"/>
      <c r="F38" s="769"/>
      <c r="G38" s="769"/>
      <c r="H38" s="769"/>
      <c r="I38" s="769"/>
      <c r="J38" s="770"/>
    </row>
    <row r="39" spans="1:10" ht="13.5" customHeight="1" x14ac:dyDescent="0.2">
      <c r="A39" s="773"/>
      <c r="B39" s="746"/>
      <c r="C39" s="747"/>
      <c r="D39" s="743"/>
      <c r="E39" s="744"/>
      <c r="F39" s="744"/>
      <c r="G39" s="744"/>
      <c r="H39" s="744"/>
      <c r="I39" s="744"/>
      <c r="J39" s="745"/>
    </row>
    <row r="40" spans="1:10" ht="12" customHeight="1" x14ac:dyDescent="0.2">
      <c r="A40" s="783" t="s">
        <v>93</v>
      </c>
      <c r="B40" s="777" t="s">
        <v>94</v>
      </c>
      <c r="C40" s="778"/>
      <c r="D40" s="786" t="s">
        <v>95</v>
      </c>
      <c r="E40" s="788" t="s">
        <v>96</v>
      </c>
      <c r="F40" s="789"/>
      <c r="G40" s="792" t="s">
        <v>97</v>
      </c>
      <c r="H40" s="796" t="s">
        <v>98</v>
      </c>
      <c r="I40" s="93" t="s">
        <v>99</v>
      </c>
      <c r="J40" s="94" t="s">
        <v>100</v>
      </c>
    </row>
    <row r="41" spans="1:10" ht="12" customHeight="1" x14ac:dyDescent="0.2">
      <c r="A41" s="784"/>
      <c r="B41" s="779"/>
      <c r="C41" s="780"/>
      <c r="D41" s="787"/>
      <c r="E41" s="790"/>
      <c r="F41" s="791"/>
      <c r="G41" s="793"/>
      <c r="H41" s="797"/>
      <c r="I41" s="95" t="s">
        <v>101</v>
      </c>
      <c r="J41" s="96" t="s">
        <v>102</v>
      </c>
    </row>
    <row r="42" spans="1:10" ht="13.5" customHeight="1" x14ac:dyDescent="0.2">
      <c r="A42" s="784"/>
      <c r="B42" s="97"/>
      <c r="C42" s="98" t="s">
        <v>103</v>
      </c>
      <c r="D42" s="98"/>
      <c r="E42" s="794"/>
      <c r="F42" s="795"/>
      <c r="G42" s="99" t="s">
        <v>104</v>
      </c>
      <c r="H42" s="91"/>
      <c r="I42" s="91"/>
      <c r="J42" s="129" t="s">
        <v>105</v>
      </c>
    </row>
    <row r="43" spans="1:10" ht="13.5" customHeight="1" x14ac:dyDescent="0.2">
      <c r="A43" s="784"/>
      <c r="B43" s="97"/>
      <c r="C43" s="132" t="s">
        <v>106</v>
      </c>
      <c r="D43" s="98"/>
      <c r="E43" s="794"/>
      <c r="F43" s="795"/>
      <c r="G43" s="99" t="s">
        <v>104</v>
      </c>
      <c r="H43" s="91"/>
      <c r="I43" s="91"/>
      <c r="J43" s="129" t="s">
        <v>105</v>
      </c>
    </row>
    <row r="44" spans="1:10" ht="13.5" customHeight="1" x14ac:dyDescent="0.2">
      <c r="A44" s="784"/>
      <c r="B44" s="97"/>
      <c r="C44" s="132" t="s">
        <v>107</v>
      </c>
      <c r="D44" s="98"/>
      <c r="E44" s="794"/>
      <c r="F44" s="795"/>
      <c r="G44" s="99" t="s">
        <v>104</v>
      </c>
      <c r="H44" s="91"/>
      <c r="I44" s="91"/>
      <c r="J44" s="129" t="s">
        <v>105</v>
      </c>
    </row>
    <row r="45" spans="1:10" ht="13.5" customHeight="1" x14ac:dyDescent="0.2">
      <c r="A45" s="784"/>
      <c r="B45" s="97"/>
      <c r="C45" s="132" t="s">
        <v>108</v>
      </c>
      <c r="D45" s="98"/>
      <c r="E45" s="794"/>
      <c r="F45" s="795"/>
      <c r="G45" s="99" t="s">
        <v>104</v>
      </c>
      <c r="H45" s="91"/>
      <c r="I45" s="91"/>
      <c r="J45" s="129" t="s">
        <v>105</v>
      </c>
    </row>
    <row r="46" spans="1:10" ht="13.5" customHeight="1" x14ac:dyDescent="0.2">
      <c r="A46" s="784"/>
      <c r="B46" s="97"/>
      <c r="C46" s="132" t="s">
        <v>109</v>
      </c>
      <c r="D46" s="98"/>
      <c r="E46" s="794"/>
      <c r="F46" s="795"/>
      <c r="G46" s="99" t="s">
        <v>104</v>
      </c>
      <c r="H46" s="91"/>
      <c r="I46" s="91"/>
      <c r="J46" s="129" t="s">
        <v>105</v>
      </c>
    </row>
    <row r="47" spans="1:10" ht="13.5" customHeight="1" x14ac:dyDescent="0.2">
      <c r="A47" s="784"/>
      <c r="B47" s="97"/>
      <c r="C47" s="98" t="s">
        <v>110</v>
      </c>
      <c r="D47" s="98"/>
      <c r="E47" s="794"/>
      <c r="F47" s="795"/>
      <c r="G47" s="99" t="s">
        <v>104</v>
      </c>
      <c r="H47" s="91"/>
      <c r="I47" s="91"/>
      <c r="J47" s="129" t="s">
        <v>105</v>
      </c>
    </row>
    <row r="48" spans="1:10" ht="13.5" customHeight="1" x14ac:dyDescent="0.2">
      <c r="A48" s="784"/>
      <c r="B48" s="97"/>
      <c r="C48" s="100" t="s">
        <v>111</v>
      </c>
      <c r="D48" s="100"/>
      <c r="E48" s="798"/>
      <c r="F48" s="799"/>
      <c r="G48" s="101" t="s">
        <v>104</v>
      </c>
      <c r="H48" s="102"/>
      <c r="I48" s="102"/>
      <c r="J48" s="130" t="s">
        <v>105</v>
      </c>
    </row>
    <row r="49" spans="1:257" ht="13.5" customHeight="1" x14ac:dyDescent="0.2">
      <c r="A49" s="784"/>
      <c r="B49" s="97"/>
      <c r="C49" s="100" t="s">
        <v>112</v>
      </c>
      <c r="D49" s="100"/>
      <c r="E49" s="103"/>
      <c r="F49" s="104"/>
      <c r="G49" s="101" t="s">
        <v>104</v>
      </c>
      <c r="H49" s="102"/>
      <c r="I49" s="102"/>
      <c r="J49" s="130" t="s">
        <v>105</v>
      </c>
    </row>
    <row r="50" spans="1:257" ht="13.5" customHeight="1" thickBot="1" x14ac:dyDescent="0.25">
      <c r="A50" s="784"/>
      <c r="B50" s="97"/>
      <c r="C50" s="133" t="s">
        <v>113</v>
      </c>
      <c r="D50" s="100"/>
      <c r="E50" s="798"/>
      <c r="F50" s="799"/>
      <c r="G50" s="101" t="s">
        <v>104</v>
      </c>
      <c r="H50" s="102"/>
      <c r="I50" s="102"/>
      <c r="J50" s="130" t="s">
        <v>105</v>
      </c>
    </row>
    <row r="51" spans="1:257" ht="13.5" customHeight="1" thickTop="1" x14ac:dyDescent="0.2">
      <c r="A51" s="784"/>
      <c r="B51" s="97"/>
      <c r="C51" s="105" t="s">
        <v>114</v>
      </c>
      <c r="D51" s="105"/>
      <c r="E51" s="800"/>
      <c r="F51" s="801"/>
      <c r="G51" s="106" t="s">
        <v>104</v>
      </c>
      <c r="H51" s="107"/>
      <c r="I51" s="107"/>
      <c r="J51" s="131" t="s">
        <v>105</v>
      </c>
    </row>
    <row r="52" spans="1:257" ht="13.5" customHeight="1" x14ac:dyDescent="0.2">
      <c r="A52" s="784"/>
      <c r="B52" s="97"/>
      <c r="C52" s="98" t="s">
        <v>115</v>
      </c>
      <c r="D52" s="98"/>
      <c r="E52" s="794"/>
      <c r="F52" s="795"/>
      <c r="G52" s="99" t="s">
        <v>104</v>
      </c>
      <c r="H52" s="91"/>
      <c r="I52" s="91"/>
      <c r="J52" s="129" t="s">
        <v>105</v>
      </c>
    </row>
    <row r="53" spans="1:257" ht="13.5" customHeight="1" x14ac:dyDescent="0.2">
      <c r="A53" s="784"/>
      <c r="B53" s="108"/>
      <c r="C53" s="98" t="s">
        <v>116</v>
      </c>
      <c r="D53" s="98"/>
      <c r="E53" s="794"/>
      <c r="F53" s="795"/>
      <c r="G53" s="99" t="s">
        <v>104</v>
      </c>
      <c r="H53" s="91"/>
      <c r="I53" s="91"/>
      <c r="J53" s="129" t="s">
        <v>105</v>
      </c>
    </row>
    <row r="54" spans="1:257" x14ac:dyDescent="0.2">
      <c r="A54" s="785"/>
      <c r="B54" s="111" t="s">
        <v>117</v>
      </c>
      <c r="C54" s="91"/>
      <c r="D54" s="91"/>
      <c r="E54" s="794"/>
      <c r="F54" s="795"/>
      <c r="G54" s="99" t="s">
        <v>104</v>
      </c>
      <c r="H54" s="91"/>
      <c r="I54" s="91"/>
      <c r="J54" s="129" t="s">
        <v>105</v>
      </c>
    </row>
    <row r="55" spans="1:257" x14ac:dyDescent="0.2">
      <c r="A55" s="111" t="s">
        <v>118</v>
      </c>
      <c r="B55" s="91"/>
      <c r="C55" s="110"/>
      <c r="D55" s="804"/>
      <c r="E55" s="805"/>
      <c r="F55" s="805"/>
      <c r="G55" s="805"/>
      <c r="H55" s="805"/>
      <c r="I55" s="805"/>
      <c r="J55" s="806"/>
    </row>
    <row r="56" spans="1:257" x14ac:dyDescent="0.2">
      <c r="A56" s="111" t="s">
        <v>119</v>
      </c>
      <c r="B56" s="91"/>
      <c r="C56" s="91"/>
      <c r="D56" s="804"/>
      <c r="E56" s="805"/>
      <c r="F56" s="805"/>
      <c r="G56" s="805"/>
      <c r="H56" s="805"/>
      <c r="I56" s="805"/>
      <c r="J56" s="806"/>
    </row>
    <row r="57" spans="1:257" ht="13.5" customHeight="1" x14ac:dyDescent="0.2">
      <c r="A57" s="111" t="s">
        <v>120</v>
      </c>
      <c r="B57" s="91"/>
      <c r="C57" s="91"/>
      <c r="D57" s="804"/>
      <c r="E57" s="805"/>
      <c r="F57" s="805"/>
      <c r="G57" s="805"/>
      <c r="H57" s="805"/>
      <c r="I57" s="805"/>
      <c r="J57" s="806"/>
    </row>
    <row r="58" spans="1:257" ht="13.5" customHeight="1" x14ac:dyDescent="0.2">
      <c r="A58" s="111" t="s">
        <v>121</v>
      </c>
      <c r="B58" s="91"/>
      <c r="C58" s="91"/>
      <c r="D58" s="804"/>
      <c r="E58" s="805"/>
      <c r="F58" s="805"/>
      <c r="G58" s="805"/>
      <c r="H58" s="805"/>
      <c r="I58" s="805"/>
      <c r="J58" s="806"/>
    </row>
    <row r="59" spans="1:257" ht="13.5" customHeight="1" x14ac:dyDescent="0.2">
      <c r="A59" s="802" t="s">
        <v>122</v>
      </c>
      <c r="B59" s="760" t="s">
        <v>123</v>
      </c>
      <c r="C59" s="764"/>
      <c r="D59" s="764"/>
      <c r="E59" s="764"/>
      <c r="F59" s="761"/>
      <c r="G59" s="760" t="s">
        <v>124</v>
      </c>
      <c r="H59" s="764"/>
      <c r="I59" s="764"/>
      <c r="J59" s="761"/>
    </row>
    <row r="60" spans="1:257" x14ac:dyDescent="0.2">
      <c r="A60" s="803"/>
      <c r="B60" s="804"/>
      <c r="C60" s="805"/>
      <c r="D60" s="805"/>
      <c r="E60" s="805"/>
      <c r="F60" s="806"/>
      <c r="G60" s="804"/>
      <c r="H60" s="805"/>
      <c r="I60" s="805"/>
      <c r="J60" s="806"/>
    </row>
    <row r="61" spans="1:257" x14ac:dyDescent="0.2">
      <c r="A61" s="115" t="s">
        <v>125</v>
      </c>
      <c r="B61" s="92"/>
      <c r="C61" s="112"/>
      <c r="D61" s="123" t="s">
        <v>126</v>
      </c>
      <c r="E61" s="113"/>
      <c r="F61" s="113"/>
      <c r="G61" s="113"/>
      <c r="H61" s="113"/>
      <c r="I61" s="113"/>
      <c r="J61" s="114"/>
    </row>
    <row r="62" spans="1:257" ht="13" x14ac:dyDescent="0.2">
      <c r="A62" s="121"/>
      <c r="B62" s="122" t="s">
        <v>134</v>
      </c>
      <c r="C62" s="807" t="s">
        <v>127</v>
      </c>
      <c r="D62" s="807"/>
      <c r="E62" s="807"/>
      <c r="F62" s="807"/>
      <c r="G62" s="807"/>
      <c r="H62" s="807"/>
      <c r="I62" s="807"/>
      <c r="J62" s="807"/>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c r="IS62" s="118"/>
      <c r="IT62" s="118"/>
      <c r="IU62" s="118"/>
      <c r="IV62" s="118"/>
      <c r="IW62" s="119"/>
    </row>
    <row r="63" spans="1:257" ht="13" x14ac:dyDescent="0.2">
      <c r="A63" s="118"/>
      <c r="B63" s="120">
        <v>2</v>
      </c>
      <c r="C63" s="118" t="s">
        <v>128</v>
      </c>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18"/>
      <c r="GB63" s="118"/>
      <c r="GC63" s="118"/>
      <c r="GD63" s="118"/>
      <c r="GE63" s="118"/>
      <c r="GF63" s="118"/>
      <c r="GG63" s="118"/>
      <c r="GH63" s="118"/>
      <c r="GI63" s="118"/>
      <c r="GJ63" s="118"/>
      <c r="GK63" s="118"/>
      <c r="GL63" s="118"/>
      <c r="GM63" s="118"/>
      <c r="GN63" s="118"/>
      <c r="GO63" s="118"/>
      <c r="GP63" s="118"/>
      <c r="GQ63" s="118"/>
      <c r="GR63" s="118"/>
      <c r="GS63" s="118"/>
      <c r="GT63" s="118"/>
      <c r="GU63" s="118"/>
      <c r="GV63" s="118"/>
      <c r="GW63" s="118"/>
      <c r="GX63" s="118"/>
      <c r="GY63" s="118"/>
      <c r="GZ63" s="118"/>
      <c r="HA63" s="118"/>
      <c r="HB63" s="118"/>
      <c r="HC63" s="118"/>
      <c r="HD63" s="118"/>
      <c r="HE63" s="118"/>
      <c r="HF63" s="118"/>
      <c r="HG63" s="118"/>
      <c r="HH63" s="118"/>
      <c r="HI63" s="118"/>
      <c r="HJ63" s="118"/>
      <c r="HK63" s="118"/>
      <c r="HL63" s="118"/>
      <c r="HM63" s="118"/>
      <c r="HN63" s="118"/>
      <c r="HO63" s="118"/>
      <c r="HP63" s="118"/>
      <c r="HQ63" s="118"/>
      <c r="HR63" s="118"/>
      <c r="HS63" s="118"/>
      <c r="HT63" s="118"/>
      <c r="HU63" s="118"/>
      <c r="HV63" s="118"/>
      <c r="HW63" s="118"/>
      <c r="HX63" s="118"/>
      <c r="HY63" s="118"/>
      <c r="HZ63" s="118"/>
      <c r="IA63" s="118"/>
      <c r="IB63" s="118"/>
      <c r="IC63" s="118"/>
      <c r="ID63" s="118"/>
      <c r="IE63" s="118"/>
      <c r="IF63" s="118"/>
      <c r="IG63" s="118"/>
      <c r="IH63" s="118"/>
      <c r="II63" s="118"/>
      <c r="IJ63" s="118"/>
      <c r="IK63" s="118"/>
      <c r="IL63" s="118"/>
      <c r="IM63" s="118"/>
      <c r="IN63" s="118"/>
      <c r="IO63" s="118"/>
      <c r="IP63" s="118"/>
      <c r="IQ63" s="118"/>
      <c r="IR63" s="118"/>
      <c r="IS63" s="118"/>
      <c r="IT63" s="118"/>
      <c r="IU63" s="118"/>
      <c r="IV63" s="118"/>
      <c r="IW63" s="119"/>
    </row>
    <row r="64" spans="1:257" ht="13" x14ac:dyDescent="0.2">
      <c r="A64" s="118"/>
      <c r="B64" s="120">
        <v>3</v>
      </c>
      <c r="C64" s="118" t="s">
        <v>129</v>
      </c>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X64" s="118"/>
      <c r="FY64" s="118"/>
      <c r="FZ64" s="118"/>
      <c r="GA64" s="118"/>
      <c r="GB64" s="118"/>
      <c r="GC64" s="118"/>
      <c r="GD64" s="118"/>
      <c r="GE64" s="118"/>
      <c r="GF64" s="118"/>
      <c r="GG64" s="118"/>
      <c r="GH64" s="118"/>
      <c r="GI64" s="118"/>
      <c r="GJ64" s="118"/>
      <c r="GK64" s="118"/>
      <c r="GL64" s="118"/>
      <c r="GM64" s="118"/>
      <c r="GN64" s="118"/>
      <c r="GO64" s="118"/>
      <c r="GP64" s="118"/>
      <c r="GQ64" s="118"/>
      <c r="GR64" s="118"/>
      <c r="GS64" s="118"/>
      <c r="GT64" s="118"/>
      <c r="GU64" s="118"/>
      <c r="GV64" s="118"/>
      <c r="GW64" s="118"/>
      <c r="GX64" s="118"/>
      <c r="GY64" s="118"/>
      <c r="GZ64" s="118"/>
      <c r="HA64" s="118"/>
      <c r="HB64" s="118"/>
      <c r="HC64" s="118"/>
      <c r="HD64" s="118"/>
      <c r="HE64" s="118"/>
      <c r="HF64" s="118"/>
      <c r="HG64" s="118"/>
      <c r="HH64" s="118"/>
      <c r="HI64" s="118"/>
      <c r="HJ64" s="118"/>
      <c r="HK64" s="118"/>
      <c r="HL64" s="118"/>
      <c r="HM64" s="118"/>
      <c r="HN64" s="118"/>
      <c r="HO64" s="118"/>
      <c r="HP64" s="118"/>
      <c r="HQ64" s="118"/>
      <c r="HR64" s="118"/>
      <c r="HS64" s="118"/>
      <c r="HT64" s="118"/>
      <c r="HU64" s="118"/>
      <c r="HV64" s="118"/>
      <c r="HW64" s="118"/>
      <c r="HX64" s="118"/>
      <c r="HY64" s="118"/>
      <c r="HZ64" s="118"/>
      <c r="IA64" s="118"/>
      <c r="IB64" s="118"/>
      <c r="IC64" s="118"/>
      <c r="ID64" s="118"/>
      <c r="IE64" s="118"/>
      <c r="IF64" s="118"/>
      <c r="IG64" s="118"/>
      <c r="IH64" s="118"/>
      <c r="II64" s="118"/>
      <c r="IJ64" s="118"/>
      <c r="IK64" s="118"/>
      <c r="IL64" s="118"/>
      <c r="IM64" s="118"/>
      <c r="IN64" s="118"/>
      <c r="IO64" s="118"/>
      <c r="IP64" s="118"/>
      <c r="IQ64" s="118"/>
      <c r="IR64" s="118"/>
      <c r="IS64" s="118"/>
      <c r="IT64" s="118"/>
      <c r="IU64" s="118"/>
      <c r="IV64" s="118"/>
      <c r="IW64" s="119"/>
    </row>
    <row r="65" spans="1:257" ht="13" x14ac:dyDescent="0.2">
      <c r="A65" s="118"/>
      <c r="B65" s="120">
        <v>4</v>
      </c>
      <c r="C65" s="118" t="s">
        <v>130</v>
      </c>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118"/>
      <c r="GB65" s="118"/>
      <c r="GC65" s="118"/>
      <c r="GD65" s="118"/>
      <c r="GE65" s="118"/>
      <c r="GF65" s="118"/>
      <c r="GG65" s="118"/>
      <c r="GH65" s="118"/>
      <c r="GI65" s="118"/>
      <c r="GJ65" s="118"/>
      <c r="GK65" s="118"/>
      <c r="GL65" s="118"/>
      <c r="GM65" s="118"/>
      <c r="GN65" s="118"/>
      <c r="GO65" s="118"/>
      <c r="GP65" s="118"/>
      <c r="GQ65" s="118"/>
      <c r="GR65" s="118"/>
      <c r="GS65" s="118"/>
      <c r="GT65" s="118"/>
      <c r="GU65" s="118"/>
      <c r="GV65" s="118"/>
      <c r="GW65" s="118"/>
      <c r="GX65" s="118"/>
      <c r="GY65" s="118"/>
      <c r="GZ65" s="118"/>
      <c r="HA65" s="118"/>
      <c r="HB65" s="118"/>
      <c r="HC65" s="118"/>
      <c r="HD65" s="118"/>
      <c r="HE65" s="118"/>
      <c r="HF65" s="118"/>
      <c r="HG65" s="118"/>
      <c r="HH65" s="118"/>
      <c r="HI65" s="118"/>
      <c r="HJ65" s="118"/>
      <c r="HK65" s="118"/>
      <c r="HL65" s="118"/>
      <c r="HM65" s="118"/>
      <c r="HN65" s="118"/>
      <c r="HO65" s="118"/>
      <c r="HP65" s="118"/>
      <c r="HQ65" s="118"/>
      <c r="HR65" s="118"/>
      <c r="HS65" s="118"/>
      <c r="HT65" s="118"/>
      <c r="HU65" s="118"/>
      <c r="HV65" s="118"/>
      <c r="HW65" s="118"/>
      <c r="HX65" s="118"/>
      <c r="HY65" s="118"/>
      <c r="HZ65" s="118"/>
      <c r="IA65" s="118"/>
      <c r="IB65" s="118"/>
      <c r="IC65" s="118"/>
      <c r="ID65" s="118"/>
      <c r="IE65" s="118"/>
      <c r="IF65" s="118"/>
      <c r="IG65" s="118"/>
      <c r="IH65" s="118"/>
      <c r="II65" s="118"/>
      <c r="IJ65" s="118"/>
      <c r="IK65" s="118"/>
      <c r="IL65" s="118"/>
      <c r="IM65" s="118"/>
      <c r="IN65" s="118"/>
      <c r="IO65" s="118"/>
      <c r="IP65" s="118"/>
      <c r="IQ65" s="118"/>
      <c r="IR65" s="118"/>
      <c r="IS65" s="118"/>
      <c r="IT65" s="118"/>
      <c r="IU65" s="118"/>
      <c r="IV65" s="118"/>
      <c r="IW65" s="119"/>
    </row>
    <row r="66" spans="1:257" ht="13" x14ac:dyDescent="0.2">
      <c r="A66" s="118"/>
      <c r="B66" s="120">
        <v>5</v>
      </c>
      <c r="C66" s="807" t="s">
        <v>131</v>
      </c>
      <c r="D66" s="807"/>
      <c r="E66" s="807"/>
      <c r="F66" s="807"/>
      <c r="G66" s="807"/>
      <c r="H66" s="807"/>
      <c r="I66" s="807"/>
      <c r="J66" s="807"/>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118"/>
      <c r="GB66" s="118"/>
      <c r="GC66" s="118"/>
      <c r="GD66" s="118"/>
      <c r="GE66" s="118"/>
      <c r="GF66" s="118"/>
      <c r="GG66" s="118"/>
      <c r="GH66" s="118"/>
      <c r="GI66" s="118"/>
      <c r="GJ66" s="118"/>
      <c r="GK66" s="118"/>
      <c r="GL66" s="118"/>
      <c r="GM66" s="118"/>
      <c r="GN66" s="118"/>
      <c r="GO66" s="118"/>
      <c r="GP66" s="118"/>
      <c r="GQ66" s="118"/>
      <c r="GR66" s="118"/>
      <c r="GS66" s="118"/>
      <c r="GT66" s="118"/>
      <c r="GU66" s="118"/>
      <c r="GV66" s="118"/>
      <c r="GW66" s="118"/>
      <c r="GX66" s="118"/>
      <c r="GY66" s="118"/>
      <c r="GZ66" s="118"/>
      <c r="HA66" s="118"/>
      <c r="HB66" s="118"/>
      <c r="HC66" s="118"/>
      <c r="HD66" s="118"/>
      <c r="HE66" s="118"/>
      <c r="HF66" s="118"/>
      <c r="HG66" s="118"/>
      <c r="HH66" s="118"/>
      <c r="HI66" s="118"/>
      <c r="HJ66" s="118"/>
      <c r="HK66" s="118"/>
      <c r="HL66" s="118"/>
      <c r="HM66" s="118"/>
      <c r="HN66" s="118"/>
      <c r="HO66" s="118"/>
      <c r="HP66" s="118"/>
      <c r="HQ66" s="118"/>
      <c r="HR66" s="118"/>
      <c r="HS66" s="118"/>
      <c r="HT66" s="118"/>
      <c r="HU66" s="118"/>
      <c r="HV66" s="118"/>
      <c r="HW66" s="118"/>
      <c r="HX66" s="118"/>
      <c r="HY66" s="118"/>
      <c r="HZ66" s="118"/>
      <c r="IA66" s="118"/>
      <c r="IB66" s="118"/>
      <c r="IC66" s="118"/>
      <c r="ID66" s="118"/>
      <c r="IE66" s="118"/>
      <c r="IF66" s="118"/>
      <c r="IG66" s="118"/>
      <c r="IH66" s="118"/>
      <c r="II66" s="118"/>
      <c r="IJ66" s="118"/>
      <c r="IK66" s="118"/>
      <c r="IL66" s="118"/>
      <c r="IM66" s="118"/>
      <c r="IN66" s="118"/>
      <c r="IO66" s="118"/>
      <c r="IP66" s="118"/>
      <c r="IQ66" s="118"/>
      <c r="IR66" s="118"/>
      <c r="IS66" s="118"/>
      <c r="IT66" s="118"/>
      <c r="IU66" s="118"/>
      <c r="IV66" s="118"/>
      <c r="IW66" s="119"/>
    </row>
    <row r="67" spans="1:257" ht="13" x14ac:dyDescent="0.2">
      <c r="A67" s="118"/>
      <c r="B67" s="120">
        <v>6</v>
      </c>
      <c r="C67" s="118" t="s">
        <v>132</v>
      </c>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c r="EO67" s="118"/>
      <c r="EP67" s="118"/>
      <c r="EQ67" s="118"/>
      <c r="ER67" s="118"/>
      <c r="ES67" s="118"/>
      <c r="ET67" s="118"/>
      <c r="EU67" s="118"/>
      <c r="EV67" s="118"/>
      <c r="EW67" s="118"/>
      <c r="EX67" s="118"/>
      <c r="EY67" s="118"/>
      <c r="EZ67" s="118"/>
      <c r="FA67" s="118"/>
      <c r="FB67" s="118"/>
      <c r="FC67" s="118"/>
      <c r="FD67" s="118"/>
      <c r="FE67" s="118"/>
      <c r="FF67" s="118"/>
      <c r="FG67" s="118"/>
      <c r="FH67" s="118"/>
      <c r="FI67" s="118"/>
      <c r="FJ67" s="118"/>
      <c r="FK67" s="118"/>
      <c r="FL67" s="118"/>
      <c r="FM67" s="118"/>
      <c r="FN67" s="118"/>
      <c r="FO67" s="118"/>
      <c r="FP67" s="118"/>
      <c r="FQ67" s="118"/>
      <c r="FR67" s="118"/>
      <c r="FS67" s="118"/>
      <c r="FT67" s="118"/>
      <c r="FU67" s="118"/>
      <c r="FV67" s="118"/>
      <c r="FW67" s="118"/>
      <c r="FX67" s="118"/>
      <c r="FY67" s="118"/>
      <c r="FZ67" s="118"/>
      <c r="GA67" s="118"/>
      <c r="GB67" s="118"/>
      <c r="GC67" s="118"/>
      <c r="GD67" s="118"/>
      <c r="GE67" s="118"/>
      <c r="GF67" s="118"/>
      <c r="GG67" s="118"/>
      <c r="GH67" s="118"/>
      <c r="GI67" s="118"/>
      <c r="GJ67" s="118"/>
      <c r="GK67" s="118"/>
      <c r="GL67" s="118"/>
      <c r="GM67" s="118"/>
      <c r="GN67" s="118"/>
      <c r="GO67" s="118"/>
      <c r="GP67" s="118"/>
      <c r="GQ67" s="118"/>
      <c r="GR67" s="118"/>
      <c r="GS67" s="118"/>
      <c r="GT67" s="118"/>
      <c r="GU67" s="118"/>
      <c r="GV67" s="118"/>
      <c r="GW67" s="118"/>
      <c r="GX67" s="118"/>
      <c r="GY67" s="118"/>
      <c r="GZ67" s="118"/>
      <c r="HA67" s="118"/>
      <c r="HB67" s="118"/>
      <c r="HC67" s="118"/>
      <c r="HD67" s="118"/>
      <c r="HE67" s="118"/>
      <c r="HF67" s="118"/>
      <c r="HG67" s="118"/>
      <c r="HH67" s="118"/>
      <c r="HI67" s="118"/>
      <c r="HJ67" s="118"/>
      <c r="HK67" s="118"/>
      <c r="HL67" s="118"/>
      <c r="HM67" s="118"/>
      <c r="HN67" s="118"/>
      <c r="HO67" s="118"/>
      <c r="HP67" s="118"/>
      <c r="HQ67" s="118"/>
      <c r="HR67" s="118"/>
      <c r="HS67" s="118"/>
      <c r="HT67" s="118"/>
      <c r="HU67" s="118"/>
      <c r="HV67" s="118"/>
      <c r="HW67" s="118"/>
      <c r="HX67" s="118"/>
      <c r="HY67" s="118"/>
      <c r="HZ67" s="118"/>
      <c r="IA67" s="118"/>
      <c r="IB67" s="118"/>
      <c r="IC67" s="118"/>
      <c r="ID67" s="118"/>
      <c r="IE67" s="118"/>
      <c r="IF67" s="118"/>
      <c r="IG67" s="118"/>
      <c r="IH67" s="118"/>
      <c r="II67" s="118"/>
      <c r="IJ67" s="118"/>
      <c r="IK67" s="118"/>
      <c r="IL67" s="118"/>
      <c r="IM67" s="118"/>
      <c r="IN67" s="118"/>
      <c r="IO67" s="118"/>
      <c r="IP67" s="118"/>
      <c r="IQ67" s="118"/>
      <c r="IR67" s="118"/>
      <c r="IS67" s="118"/>
      <c r="IT67" s="118"/>
      <c r="IU67" s="118"/>
      <c r="IV67" s="118"/>
      <c r="IW67" s="119"/>
    </row>
    <row r="68" spans="1:257" ht="13" x14ac:dyDescent="0.2">
      <c r="A68" s="118"/>
      <c r="B68" s="120">
        <v>7</v>
      </c>
      <c r="C68" s="575" t="s">
        <v>133</v>
      </c>
      <c r="D68" s="575"/>
      <c r="E68" s="575"/>
      <c r="F68" s="575"/>
      <c r="G68" s="575"/>
      <c r="H68" s="575"/>
      <c r="I68" s="575"/>
      <c r="J68" s="575"/>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c r="EO68" s="118"/>
      <c r="EP68" s="118"/>
      <c r="EQ68" s="118"/>
      <c r="ER68" s="118"/>
      <c r="ES68" s="118"/>
      <c r="ET68" s="118"/>
      <c r="EU68" s="118"/>
      <c r="EV68" s="118"/>
      <c r="EW68" s="118"/>
      <c r="EX68" s="118"/>
      <c r="EY68" s="118"/>
      <c r="EZ68" s="118"/>
      <c r="FA68" s="118"/>
      <c r="FB68" s="118"/>
      <c r="FC68" s="118"/>
      <c r="FD68" s="118"/>
      <c r="FE68" s="118"/>
      <c r="FF68" s="118"/>
      <c r="FG68" s="118"/>
      <c r="FH68" s="118"/>
      <c r="FI68" s="118"/>
      <c r="FJ68" s="118"/>
      <c r="FK68" s="118"/>
      <c r="FL68" s="118"/>
      <c r="FM68" s="118"/>
      <c r="FN68" s="118"/>
      <c r="FO68" s="118"/>
      <c r="FP68" s="118"/>
      <c r="FQ68" s="118"/>
      <c r="FR68" s="118"/>
      <c r="FS68" s="118"/>
      <c r="FT68" s="118"/>
      <c r="FU68" s="118"/>
      <c r="FV68" s="118"/>
      <c r="FW68" s="118"/>
      <c r="FX68" s="118"/>
      <c r="FY68" s="118"/>
      <c r="FZ68" s="118"/>
      <c r="GA68" s="118"/>
      <c r="GB68" s="118"/>
      <c r="GC68" s="118"/>
      <c r="GD68" s="118"/>
      <c r="GE68" s="118"/>
      <c r="GF68" s="118"/>
      <c r="GG68" s="118"/>
      <c r="GH68" s="118"/>
      <c r="GI68" s="118"/>
      <c r="GJ68" s="118"/>
      <c r="GK68" s="118"/>
      <c r="GL68" s="118"/>
      <c r="GM68" s="118"/>
      <c r="GN68" s="118"/>
      <c r="GO68" s="118"/>
      <c r="GP68" s="118"/>
      <c r="GQ68" s="118"/>
      <c r="GR68" s="118"/>
      <c r="GS68" s="118"/>
      <c r="GT68" s="118"/>
      <c r="GU68" s="118"/>
      <c r="GV68" s="118"/>
      <c r="GW68" s="118"/>
      <c r="GX68" s="118"/>
      <c r="GY68" s="118"/>
      <c r="GZ68" s="118"/>
      <c r="HA68" s="118"/>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18"/>
      <c r="IO68" s="118"/>
      <c r="IP68" s="118"/>
      <c r="IQ68" s="118"/>
      <c r="IR68" s="118"/>
      <c r="IS68" s="118"/>
      <c r="IT68" s="118"/>
      <c r="IU68" s="118"/>
      <c r="IV68" s="118"/>
      <c r="IW68" s="119"/>
    </row>
    <row r="69" spans="1:257" ht="13" x14ac:dyDescent="0.2">
      <c r="A69" s="118"/>
      <c r="B69" s="118"/>
      <c r="C69" s="575"/>
      <c r="D69" s="575"/>
      <c r="E69" s="575"/>
      <c r="F69" s="575"/>
      <c r="G69" s="575"/>
      <c r="H69" s="575"/>
      <c r="I69" s="575"/>
      <c r="J69" s="575"/>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c r="EO69" s="118"/>
      <c r="EP69" s="118"/>
      <c r="EQ69" s="118"/>
      <c r="ER69" s="118"/>
      <c r="ES69" s="118"/>
      <c r="ET69" s="118"/>
      <c r="EU69" s="118"/>
      <c r="EV69" s="118"/>
      <c r="EW69" s="118"/>
      <c r="EX69" s="118"/>
      <c r="EY69" s="118"/>
      <c r="EZ69" s="118"/>
      <c r="FA69" s="118"/>
      <c r="FB69" s="118"/>
      <c r="FC69" s="118"/>
      <c r="FD69" s="118"/>
      <c r="FE69" s="118"/>
      <c r="FF69" s="118"/>
      <c r="FG69" s="118"/>
      <c r="FH69" s="118"/>
      <c r="FI69" s="118"/>
      <c r="FJ69" s="118"/>
      <c r="FK69" s="118"/>
      <c r="FL69" s="118"/>
      <c r="FM69" s="118"/>
      <c r="FN69" s="118"/>
      <c r="FO69" s="118"/>
      <c r="FP69" s="118"/>
      <c r="FQ69" s="118"/>
      <c r="FR69" s="118"/>
      <c r="FS69" s="118"/>
      <c r="FT69" s="118"/>
      <c r="FU69" s="118"/>
      <c r="FV69" s="118"/>
      <c r="FW69" s="118"/>
      <c r="FX69" s="118"/>
      <c r="FY69" s="118"/>
      <c r="FZ69" s="118"/>
      <c r="GA69" s="118"/>
      <c r="GB69" s="118"/>
      <c r="GC69" s="118"/>
      <c r="GD69" s="118"/>
      <c r="GE69" s="118"/>
      <c r="GF69" s="118"/>
      <c r="GG69" s="118"/>
      <c r="GH69" s="118"/>
      <c r="GI69" s="118"/>
      <c r="GJ69" s="118"/>
      <c r="GK69" s="118"/>
      <c r="GL69" s="118"/>
      <c r="GM69" s="118"/>
      <c r="GN69" s="118"/>
      <c r="GO69" s="118"/>
      <c r="GP69" s="118"/>
      <c r="GQ69" s="118"/>
      <c r="GR69" s="118"/>
      <c r="GS69" s="118"/>
      <c r="GT69" s="118"/>
      <c r="GU69" s="118"/>
      <c r="GV69" s="118"/>
      <c r="GW69" s="118"/>
      <c r="GX69" s="118"/>
      <c r="GY69" s="118"/>
      <c r="GZ69" s="118"/>
      <c r="HA69" s="118"/>
      <c r="HB69" s="118"/>
      <c r="HC69" s="118"/>
      <c r="HD69" s="118"/>
      <c r="HE69" s="118"/>
      <c r="HF69" s="118"/>
      <c r="HG69" s="118"/>
      <c r="HH69" s="118"/>
      <c r="HI69" s="118"/>
      <c r="HJ69" s="118"/>
      <c r="HK69" s="118"/>
      <c r="HL69" s="118"/>
      <c r="HM69" s="118"/>
      <c r="HN69" s="118"/>
      <c r="HO69" s="118"/>
      <c r="HP69" s="118"/>
      <c r="HQ69" s="118"/>
      <c r="HR69" s="118"/>
      <c r="HS69" s="118"/>
      <c r="HT69" s="118"/>
      <c r="HU69" s="118"/>
      <c r="HV69" s="118"/>
      <c r="HW69" s="118"/>
      <c r="HX69" s="118"/>
      <c r="HY69" s="118"/>
      <c r="HZ69" s="118"/>
      <c r="IA69" s="118"/>
      <c r="IB69" s="118"/>
      <c r="IC69" s="118"/>
      <c r="ID69" s="118"/>
      <c r="IE69" s="118"/>
      <c r="IF69" s="118"/>
      <c r="IG69" s="118"/>
      <c r="IH69" s="118"/>
      <c r="II69" s="118"/>
      <c r="IJ69" s="118"/>
      <c r="IK69" s="118"/>
      <c r="IL69" s="118"/>
      <c r="IM69" s="118"/>
      <c r="IN69" s="118"/>
      <c r="IO69" s="118"/>
      <c r="IP69" s="118"/>
      <c r="IQ69" s="118"/>
      <c r="IR69" s="118"/>
      <c r="IS69" s="118"/>
      <c r="IT69" s="118"/>
      <c r="IU69" s="118"/>
      <c r="IV69" s="118"/>
      <c r="IW69" s="119"/>
    </row>
    <row r="70" spans="1:257" x14ac:dyDescent="0.2">
      <c r="C70" s="109"/>
      <c r="D70" s="109"/>
      <c r="E70" s="109"/>
      <c r="F70" s="109"/>
      <c r="G70" s="109"/>
      <c r="H70" s="109"/>
      <c r="I70" s="109"/>
      <c r="J70" s="109"/>
    </row>
  </sheetData>
  <mergeCells count="76">
    <mergeCell ref="C62:J62"/>
    <mergeCell ref="C66:J66"/>
    <mergeCell ref="C68:J69"/>
    <mergeCell ref="E54:F54"/>
    <mergeCell ref="D55:J55"/>
    <mergeCell ref="D56:J56"/>
    <mergeCell ref="D57:J57"/>
    <mergeCell ref="D58:J58"/>
    <mergeCell ref="E51:F51"/>
    <mergeCell ref="E52:F52"/>
    <mergeCell ref="A59:A60"/>
    <mergeCell ref="B59:F59"/>
    <mergeCell ref="G59:J59"/>
    <mergeCell ref="B60:F60"/>
    <mergeCell ref="G60:J60"/>
    <mergeCell ref="E45:F45"/>
    <mergeCell ref="E46:F46"/>
    <mergeCell ref="E47:F47"/>
    <mergeCell ref="E48:F48"/>
    <mergeCell ref="E50:F50"/>
    <mergeCell ref="D33:J33"/>
    <mergeCell ref="A40:A54"/>
    <mergeCell ref="B40:C41"/>
    <mergeCell ref="D40:D41"/>
    <mergeCell ref="E40:F41"/>
    <mergeCell ref="G40:G41"/>
    <mergeCell ref="D35:J35"/>
    <mergeCell ref="B36:C39"/>
    <mergeCell ref="D36:J36"/>
    <mergeCell ref="D37:J38"/>
    <mergeCell ref="D39:J39"/>
    <mergeCell ref="E53:F53"/>
    <mergeCell ref="H40:H41"/>
    <mergeCell ref="E42:F42"/>
    <mergeCell ref="E43:F43"/>
    <mergeCell ref="E44:F44"/>
    <mergeCell ref="F34:G34"/>
    <mergeCell ref="I34:J34"/>
    <mergeCell ref="A23:A39"/>
    <mergeCell ref="B23:C23"/>
    <mergeCell ref="D23:J23"/>
    <mergeCell ref="B24:C24"/>
    <mergeCell ref="D24:J24"/>
    <mergeCell ref="B25:C28"/>
    <mergeCell ref="D25:J25"/>
    <mergeCell ref="D26:J27"/>
    <mergeCell ref="D28:J28"/>
    <mergeCell ref="F29:G29"/>
    <mergeCell ref="I29:J29"/>
    <mergeCell ref="B30:C33"/>
    <mergeCell ref="D30:J30"/>
    <mergeCell ref="D31:J32"/>
    <mergeCell ref="I17:J17"/>
    <mergeCell ref="D18:E18"/>
    <mergeCell ref="F18:G18"/>
    <mergeCell ref="I18:J18"/>
    <mergeCell ref="B19:C22"/>
    <mergeCell ref="D19:J19"/>
    <mergeCell ref="D20:J21"/>
    <mergeCell ref="D22:J22"/>
    <mergeCell ref="A1:J1"/>
    <mergeCell ref="A3:J3"/>
    <mergeCell ref="H6:J6"/>
    <mergeCell ref="H7:J7"/>
    <mergeCell ref="A10:A22"/>
    <mergeCell ref="B10:C10"/>
    <mergeCell ref="D10:J10"/>
    <mergeCell ref="D11:J11"/>
    <mergeCell ref="B12:C15"/>
    <mergeCell ref="D12:J12"/>
    <mergeCell ref="D13:J14"/>
    <mergeCell ref="D15:J15"/>
    <mergeCell ref="F16:G16"/>
    <mergeCell ref="I16:J16"/>
    <mergeCell ref="B17:C17"/>
    <mergeCell ref="D17:G17"/>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view="pageBreakPreview" zoomScaleNormal="100" workbookViewId="0">
      <selection activeCell="AE13" sqref="AE13"/>
    </sheetView>
  </sheetViews>
  <sheetFormatPr defaultColWidth="2.6328125" defaultRowHeight="20.149999999999999" customHeight="1" x14ac:dyDescent="0.2"/>
  <cols>
    <col min="1" max="1" width="2" style="2" customWidth="1"/>
    <col min="2" max="2" width="7.6328125" style="2" customWidth="1"/>
    <col min="3" max="13" width="2.6328125" style="2" customWidth="1"/>
    <col min="14" max="14" width="3.26953125" style="2" customWidth="1"/>
    <col min="15" max="24" width="2.6328125" style="2" customWidth="1"/>
    <col min="25" max="25" width="3.36328125" style="2" customWidth="1"/>
    <col min="26" max="33" width="2.6328125" style="2" customWidth="1"/>
    <col min="34" max="34" width="1.6328125" style="2" customWidth="1"/>
    <col min="35" max="256" width="2.6328125" style="2"/>
    <col min="257" max="257" width="3.6328125" style="2" customWidth="1"/>
    <col min="258" max="269" width="2.6328125" style="2" customWidth="1"/>
    <col min="270" max="270" width="3.26953125" style="2" customWidth="1"/>
    <col min="271" max="280" width="2.6328125" style="2" customWidth="1"/>
    <col min="281" max="281" width="3.36328125" style="2" customWidth="1"/>
    <col min="282" max="289" width="2.6328125" style="2" customWidth="1"/>
    <col min="290" max="290" width="6.453125" style="2" customWidth="1"/>
    <col min="291" max="512" width="2.6328125" style="2"/>
    <col min="513" max="513" width="3.6328125" style="2" customWidth="1"/>
    <col min="514" max="525" width="2.6328125" style="2" customWidth="1"/>
    <col min="526" max="526" width="3.26953125" style="2" customWidth="1"/>
    <col min="527" max="536" width="2.6328125" style="2" customWidth="1"/>
    <col min="537" max="537" width="3.36328125" style="2" customWidth="1"/>
    <col min="538" max="545" width="2.6328125" style="2" customWidth="1"/>
    <col min="546" max="546" width="6.453125" style="2" customWidth="1"/>
    <col min="547" max="768" width="2.6328125" style="2"/>
    <col min="769" max="769" width="3.6328125" style="2" customWidth="1"/>
    <col min="770" max="781" width="2.6328125" style="2" customWidth="1"/>
    <col min="782" max="782" width="3.26953125" style="2" customWidth="1"/>
    <col min="783" max="792" width="2.6328125" style="2" customWidth="1"/>
    <col min="793" max="793" width="3.36328125" style="2" customWidth="1"/>
    <col min="794" max="801" width="2.6328125" style="2" customWidth="1"/>
    <col min="802" max="802" width="6.453125" style="2" customWidth="1"/>
    <col min="803" max="1024" width="2.6328125" style="2"/>
    <col min="1025" max="1025" width="3.6328125" style="2" customWidth="1"/>
    <col min="1026" max="1037" width="2.6328125" style="2" customWidth="1"/>
    <col min="1038" max="1038" width="3.26953125" style="2" customWidth="1"/>
    <col min="1039" max="1048" width="2.6328125" style="2" customWidth="1"/>
    <col min="1049" max="1049" width="3.36328125" style="2" customWidth="1"/>
    <col min="1050" max="1057" width="2.6328125" style="2" customWidth="1"/>
    <col min="1058" max="1058" width="6.453125" style="2" customWidth="1"/>
    <col min="1059" max="1280" width="2.6328125" style="2"/>
    <col min="1281" max="1281" width="3.6328125" style="2" customWidth="1"/>
    <col min="1282" max="1293" width="2.6328125" style="2" customWidth="1"/>
    <col min="1294" max="1294" width="3.26953125" style="2" customWidth="1"/>
    <col min="1295" max="1304" width="2.6328125" style="2" customWidth="1"/>
    <col min="1305" max="1305" width="3.36328125" style="2" customWidth="1"/>
    <col min="1306" max="1313" width="2.6328125" style="2" customWidth="1"/>
    <col min="1314" max="1314" width="6.453125" style="2" customWidth="1"/>
    <col min="1315" max="1536" width="2.6328125" style="2"/>
    <col min="1537" max="1537" width="3.6328125" style="2" customWidth="1"/>
    <col min="1538" max="1549" width="2.6328125" style="2" customWidth="1"/>
    <col min="1550" max="1550" width="3.26953125" style="2" customWidth="1"/>
    <col min="1551" max="1560" width="2.6328125" style="2" customWidth="1"/>
    <col min="1561" max="1561" width="3.36328125" style="2" customWidth="1"/>
    <col min="1562" max="1569" width="2.6328125" style="2" customWidth="1"/>
    <col min="1570" max="1570" width="6.453125" style="2" customWidth="1"/>
    <col min="1571" max="1792" width="2.6328125" style="2"/>
    <col min="1793" max="1793" width="3.6328125" style="2" customWidth="1"/>
    <col min="1794" max="1805" width="2.6328125" style="2" customWidth="1"/>
    <col min="1806" max="1806" width="3.26953125" style="2" customWidth="1"/>
    <col min="1807" max="1816" width="2.6328125" style="2" customWidth="1"/>
    <col min="1817" max="1817" width="3.36328125" style="2" customWidth="1"/>
    <col min="1818" max="1825" width="2.6328125" style="2" customWidth="1"/>
    <col min="1826" max="1826" width="6.453125" style="2" customWidth="1"/>
    <col min="1827" max="2048" width="2.6328125" style="2"/>
    <col min="2049" max="2049" width="3.6328125" style="2" customWidth="1"/>
    <col min="2050" max="2061" width="2.6328125" style="2" customWidth="1"/>
    <col min="2062" max="2062" width="3.26953125" style="2" customWidth="1"/>
    <col min="2063" max="2072" width="2.6328125" style="2" customWidth="1"/>
    <col min="2073" max="2073" width="3.36328125" style="2" customWidth="1"/>
    <col min="2074" max="2081" width="2.6328125" style="2" customWidth="1"/>
    <col min="2082" max="2082" width="6.453125" style="2" customWidth="1"/>
    <col min="2083" max="2304" width="2.6328125" style="2"/>
    <col min="2305" max="2305" width="3.6328125" style="2" customWidth="1"/>
    <col min="2306" max="2317" width="2.6328125" style="2" customWidth="1"/>
    <col min="2318" max="2318" width="3.26953125" style="2" customWidth="1"/>
    <col min="2319" max="2328" width="2.6328125" style="2" customWidth="1"/>
    <col min="2329" max="2329" width="3.36328125" style="2" customWidth="1"/>
    <col min="2330" max="2337" width="2.6328125" style="2" customWidth="1"/>
    <col min="2338" max="2338" width="6.453125" style="2" customWidth="1"/>
    <col min="2339" max="2560" width="2.6328125" style="2"/>
    <col min="2561" max="2561" width="3.6328125" style="2" customWidth="1"/>
    <col min="2562" max="2573" width="2.6328125" style="2" customWidth="1"/>
    <col min="2574" max="2574" width="3.26953125" style="2" customWidth="1"/>
    <col min="2575" max="2584" width="2.6328125" style="2" customWidth="1"/>
    <col min="2585" max="2585" width="3.36328125" style="2" customWidth="1"/>
    <col min="2586" max="2593" width="2.6328125" style="2" customWidth="1"/>
    <col min="2594" max="2594" width="6.453125" style="2" customWidth="1"/>
    <col min="2595" max="2816" width="2.6328125" style="2"/>
    <col min="2817" max="2817" width="3.6328125" style="2" customWidth="1"/>
    <col min="2818" max="2829" width="2.6328125" style="2" customWidth="1"/>
    <col min="2830" max="2830" width="3.26953125" style="2" customWidth="1"/>
    <col min="2831" max="2840" width="2.6328125" style="2" customWidth="1"/>
    <col min="2841" max="2841" width="3.36328125" style="2" customWidth="1"/>
    <col min="2842" max="2849" width="2.6328125" style="2" customWidth="1"/>
    <col min="2850" max="2850" width="6.453125" style="2" customWidth="1"/>
    <col min="2851" max="3072" width="2.6328125" style="2"/>
    <col min="3073" max="3073" width="3.6328125" style="2" customWidth="1"/>
    <col min="3074" max="3085" width="2.6328125" style="2" customWidth="1"/>
    <col min="3086" max="3086" width="3.26953125" style="2" customWidth="1"/>
    <col min="3087" max="3096" width="2.6328125" style="2" customWidth="1"/>
    <col min="3097" max="3097" width="3.36328125" style="2" customWidth="1"/>
    <col min="3098" max="3105" width="2.6328125" style="2" customWidth="1"/>
    <col min="3106" max="3106" width="6.453125" style="2" customWidth="1"/>
    <col min="3107" max="3328" width="2.6328125" style="2"/>
    <col min="3329" max="3329" width="3.6328125" style="2" customWidth="1"/>
    <col min="3330" max="3341" width="2.6328125" style="2" customWidth="1"/>
    <col min="3342" max="3342" width="3.26953125" style="2" customWidth="1"/>
    <col min="3343" max="3352" width="2.6328125" style="2" customWidth="1"/>
    <col min="3353" max="3353" width="3.36328125" style="2" customWidth="1"/>
    <col min="3354" max="3361" width="2.6328125" style="2" customWidth="1"/>
    <col min="3362" max="3362" width="6.453125" style="2" customWidth="1"/>
    <col min="3363" max="3584" width="2.6328125" style="2"/>
    <col min="3585" max="3585" width="3.6328125" style="2" customWidth="1"/>
    <col min="3586" max="3597" width="2.6328125" style="2" customWidth="1"/>
    <col min="3598" max="3598" width="3.26953125" style="2" customWidth="1"/>
    <col min="3599" max="3608" width="2.6328125" style="2" customWidth="1"/>
    <col min="3609" max="3609" width="3.36328125" style="2" customWidth="1"/>
    <col min="3610" max="3617" width="2.6328125" style="2" customWidth="1"/>
    <col min="3618" max="3618" width="6.453125" style="2" customWidth="1"/>
    <col min="3619" max="3840" width="2.6328125" style="2"/>
    <col min="3841" max="3841" width="3.6328125" style="2" customWidth="1"/>
    <col min="3842" max="3853" width="2.6328125" style="2" customWidth="1"/>
    <col min="3854" max="3854" width="3.26953125" style="2" customWidth="1"/>
    <col min="3855" max="3864" width="2.6328125" style="2" customWidth="1"/>
    <col min="3865" max="3865" width="3.36328125" style="2" customWidth="1"/>
    <col min="3866" max="3873" width="2.6328125" style="2" customWidth="1"/>
    <col min="3874" max="3874" width="6.453125" style="2" customWidth="1"/>
    <col min="3875" max="4096" width="2.6328125" style="2"/>
    <col min="4097" max="4097" width="3.6328125" style="2" customWidth="1"/>
    <col min="4098" max="4109" width="2.6328125" style="2" customWidth="1"/>
    <col min="4110" max="4110" width="3.26953125" style="2" customWidth="1"/>
    <col min="4111" max="4120" width="2.6328125" style="2" customWidth="1"/>
    <col min="4121" max="4121" width="3.36328125" style="2" customWidth="1"/>
    <col min="4122" max="4129" width="2.6328125" style="2" customWidth="1"/>
    <col min="4130" max="4130" width="6.453125" style="2" customWidth="1"/>
    <col min="4131" max="4352" width="2.6328125" style="2"/>
    <col min="4353" max="4353" width="3.6328125" style="2" customWidth="1"/>
    <col min="4354" max="4365" width="2.6328125" style="2" customWidth="1"/>
    <col min="4366" max="4366" width="3.26953125" style="2" customWidth="1"/>
    <col min="4367" max="4376" width="2.6328125" style="2" customWidth="1"/>
    <col min="4377" max="4377" width="3.36328125" style="2" customWidth="1"/>
    <col min="4378" max="4385" width="2.6328125" style="2" customWidth="1"/>
    <col min="4386" max="4386" width="6.453125" style="2" customWidth="1"/>
    <col min="4387" max="4608" width="2.6328125" style="2"/>
    <col min="4609" max="4609" width="3.6328125" style="2" customWidth="1"/>
    <col min="4610" max="4621" width="2.6328125" style="2" customWidth="1"/>
    <col min="4622" max="4622" width="3.26953125" style="2" customWidth="1"/>
    <col min="4623" max="4632" width="2.6328125" style="2" customWidth="1"/>
    <col min="4633" max="4633" width="3.36328125" style="2" customWidth="1"/>
    <col min="4634" max="4641" width="2.6328125" style="2" customWidth="1"/>
    <col min="4642" max="4642" width="6.453125" style="2" customWidth="1"/>
    <col min="4643" max="4864" width="2.6328125" style="2"/>
    <col min="4865" max="4865" width="3.6328125" style="2" customWidth="1"/>
    <col min="4866" max="4877" width="2.6328125" style="2" customWidth="1"/>
    <col min="4878" max="4878" width="3.26953125" style="2" customWidth="1"/>
    <col min="4879" max="4888" width="2.6328125" style="2" customWidth="1"/>
    <col min="4889" max="4889" width="3.36328125" style="2" customWidth="1"/>
    <col min="4890" max="4897" width="2.6328125" style="2" customWidth="1"/>
    <col min="4898" max="4898" width="6.453125" style="2" customWidth="1"/>
    <col min="4899" max="5120" width="2.6328125" style="2"/>
    <col min="5121" max="5121" width="3.6328125" style="2" customWidth="1"/>
    <col min="5122" max="5133" width="2.6328125" style="2" customWidth="1"/>
    <col min="5134" max="5134" width="3.26953125" style="2" customWidth="1"/>
    <col min="5135" max="5144" width="2.6328125" style="2" customWidth="1"/>
    <col min="5145" max="5145" width="3.36328125" style="2" customWidth="1"/>
    <col min="5146" max="5153" width="2.6328125" style="2" customWidth="1"/>
    <col min="5154" max="5154" width="6.453125" style="2" customWidth="1"/>
    <col min="5155" max="5376" width="2.6328125" style="2"/>
    <col min="5377" max="5377" width="3.6328125" style="2" customWidth="1"/>
    <col min="5378" max="5389" width="2.6328125" style="2" customWidth="1"/>
    <col min="5390" max="5390" width="3.26953125" style="2" customWidth="1"/>
    <col min="5391" max="5400" width="2.6328125" style="2" customWidth="1"/>
    <col min="5401" max="5401" width="3.36328125" style="2" customWidth="1"/>
    <col min="5402" max="5409" width="2.6328125" style="2" customWidth="1"/>
    <col min="5410" max="5410" width="6.453125" style="2" customWidth="1"/>
    <col min="5411" max="5632" width="2.6328125" style="2"/>
    <col min="5633" max="5633" width="3.6328125" style="2" customWidth="1"/>
    <col min="5634" max="5645" width="2.6328125" style="2" customWidth="1"/>
    <col min="5646" max="5646" width="3.26953125" style="2" customWidth="1"/>
    <col min="5647" max="5656" width="2.6328125" style="2" customWidth="1"/>
    <col min="5657" max="5657" width="3.36328125" style="2" customWidth="1"/>
    <col min="5658" max="5665" width="2.6328125" style="2" customWidth="1"/>
    <col min="5666" max="5666" width="6.453125" style="2" customWidth="1"/>
    <col min="5667" max="5888" width="2.6328125" style="2"/>
    <col min="5889" max="5889" width="3.6328125" style="2" customWidth="1"/>
    <col min="5890" max="5901" width="2.6328125" style="2" customWidth="1"/>
    <col min="5902" max="5902" width="3.26953125" style="2" customWidth="1"/>
    <col min="5903" max="5912" width="2.6328125" style="2" customWidth="1"/>
    <col min="5913" max="5913" width="3.36328125" style="2" customWidth="1"/>
    <col min="5914" max="5921" width="2.6328125" style="2" customWidth="1"/>
    <col min="5922" max="5922" width="6.453125" style="2" customWidth="1"/>
    <col min="5923" max="6144" width="2.6328125" style="2"/>
    <col min="6145" max="6145" width="3.6328125" style="2" customWidth="1"/>
    <col min="6146" max="6157" width="2.6328125" style="2" customWidth="1"/>
    <col min="6158" max="6158" width="3.26953125" style="2" customWidth="1"/>
    <col min="6159" max="6168" width="2.6328125" style="2" customWidth="1"/>
    <col min="6169" max="6169" width="3.36328125" style="2" customWidth="1"/>
    <col min="6170" max="6177" width="2.6328125" style="2" customWidth="1"/>
    <col min="6178" max="6178" width="6.453125" style="2" customWidth="1"/>
    <col min="6179" max="6400" width="2.6328125" style="2"/>
    <col min="6401" max="6401" width="3.6328125" style="2" customWidth="1"/>
    <col min="6402" max="6413" width="2.6328125" style="2" customWidth="1"/>
    <col min="6414" max="6414" width="3.26953125" style="2" customWidth="1"/>
    <col min="6415" max="6424" width="2.6328125" style="2" customWidth="1"/>
    <col min="6425" max="6425" width="3.36328125" style="2" customWidth="1"/>
    <col min="6426" max="6433" width="2.6328125" style="2" customWidth="1"/>
    <col min="6434" max="6434" width="6.453125" style="2" customWidth="1"/>
    <col min="6435" max="6656" width="2.6328125" style="2"/>
    <col min="6657" max="6657" width="3.6328125" style="2" customWidth="1"/>
    <col min="6658" max="6669" width="2.6328125" style="2" customWidth="1"/>
    <col min="6670" max="6670" width="3.26953125" style="2" customWidth="1"/>
    <col min="6671" max="6680" width="2.6328125" style="2" customWidth="1"/>
    <col min="6681" max="6681" width="3.36328125" style="2" customWidth="1"/>
    <col min="6682" max="6689" width="2.6328125" style="2" customWidth="1"/>
    <col min="6690" max="6690" width="6.453125" style="2" customWidth="1"/>
    <col min="6691" max="6912" width="2.6328125" style="2"/>
    <col min="6913" max="6913" width="3.6328125" style="2" customWidth="1"/>
    <col min="6914" max="6925" width="2.6328125" style="2" customWidth="1"/>
    <col min="6926" max="6926" width="3.26953125" style="2" customWidth="1"/>
    <col min="6927" max="6936" width="2.6328125" style="2" customWidth="1"/>
    <col min="6937" max="6937" width="3.36328125" style="2" customWidth="1"/>
    <col min="6938" max="6945" width="2.6328125" style="2" customWidth="1"/>
    <col min="6946" max="6946" width="6.453125" style="2" customWidth="1"/>
    <col min="6947" max="7168" width="2.6328125" style="2"/>
    <col min="7169" max="7169" width="3.6328125" style="2" customWidth="1"/>
    <col min="7170" max="7181" width="2.6328125" style="2" customWidth="1"/>
    <col min="7182" max="7182" width="3.26953125" style="2" customWidth="1"/>
    <col min="7183" max="7192" width="2.6328125" style="2" customWidth="1"/>
    <col min="7193" max="7193" width="3.36328125" style="2" customWidth="1"/>
    <col min="7194" max="7201" width="2.6328125" style="2" customWidth="1"/>
    <col min="7202" max="7202" width="6.453125" style="2" customWidth="1"/>
    <col min="7203" max="7424" width="2.6328125" style="2"/>
    <col min="7425" max="7425" width="3.6328125" style="2" customWidth="1"/>
    <col min="7426" max="7437" width="2.6328125" style="2" customWidth="1"/>
    <col min="7438" max="7438" width="3.26953125" style="2" customWidth="1"/>
    <col min="7439" max="7448" width="2.6328125" style="2" customWidth="1"/>
    <col min="7449" max="7449" width="3.36328125" style="2" customWidth="1"/>
    <col min="7450" max="7457" width="2.6328125" style="2" customWidth="1"/>
    <col min="7458" max="7458" width="6.453125" style="2" customWidth="1"/>
    <col min="7459" max="7680" width="2.6328125" style="2"/>
    <col min="7681" max="7681" width="3.6328125" style="2" customWidth="1"/>
    <col min="7682" max="7693" width="2.6328125" style="2" customWidth="1"/>
    <col min="7694" max="7694" width="3.26953125" style="2" customWidth="1"/>
    <col min="7695" max="7704" width="2.6328125" style="2" customWidth="1"/>
    <col min="7705" max="7705" width="3.36328125" style="2" customWidth="1"/>
    <col min="7706" max="7713" width="2.6328125" style="2" customWidth="1"/>
    <col min="7714" max="7714" width="6.453125" style="2" customWidth="1"/>
    <col min="7715" max="7936" width="2.6328125" style="2"/>
    <col min="7937" max="7937" width="3.6328125" style="2" customWidth="1"/>
    <col min="7938" max="7949" width="2.6328125" style="2" customWidth="1"/>
    <col min="7950" max="7950" width="3.26953125" style="2" customWidth="1"/>
    <col min="7951" max="7960" width="2.6328125" style="2" customWidth="1"/>
    <col min="7961" max="7961" width="3.36328125" style="2" customWidth="1"/>
    <col min="7962" max="7969" width="2.6328125" style="2" customWidth="1"/>
    <col min="7970" max="7970" width="6.453125" style="2" customWidth="1"/>
    <col min="7971" max="8192" width="2.6328125" style="2"/>
    <col min="8193" max="8193" width="3.6328125" style="2" customWidth="1"/>
    <col min="8194" max="8205" width="2.6328125" style="2" customWidth="1"/>
    <col min="8206" max="8206" width="3.26953125" style="2" customWidth="1"/>
    <col min="8207" max="8216" width="2.6328125" style="2" customWidth="1"/>
    <col min="8217" max="8217" width="3.36328125" style="2" customWidth="1"/>
    <col min="8218" max="8225" width="2.6328125" style="2" customWidth="1"/>
    <col min="8226" max="8226" width="6.453125" style="2" customWidth="1"/>
    <col min="8227" max="8448" width="2.6328125" style="2"/>
    <col min="8449" max="8449" width="3.6328125" style="2" customWidth="1"/>
    <col min="8450" max="8461" width="2.6328125" style="2" customWidth="1"/>
    <col min="8462" max="8462" width="3.26953125" style="2" customWidth="1"/>
    <col min="8463" max="8472" width="2.6328125" style="2" customWidth="1"/>
    <col min="8473" max="8473" width="3.36328125" style="2" customWidth="1"/>
    <col min="8474" max="8481" width="2.6328125" style="2" customWidth="1"/>
    <col min="8482" max="8482" width="6.453125" style="2" customWidth="1"/>
    <col min="8483" max="8704" width="2.6328125" style="2"/>
    <col min="8705" max="8705" width="3.6328125" style="2" customWidth="1"/>
    <col min="8706" max="8717" width="2.6328125" style="2" customWidth="1"/>
    <col min="8718" max="8718" width="3.26953125" style="2" customWidth="1"/>
    <col min="8719" max="8728" width="2.6328125" style="2" customWidth="1"/>
    <col min="8729" max="8729" width="3.36328125" style="2" customWidth="1"/>
    <col min="8730" max="8737" width="2.6328125" style="2" customWidth="1"/>
    <col min="8738" max="8738" width="6.453125" style="2" customWidth="1"/>
    <col min="8739" max="8960" width="2.6328125" style="2"/>
    <col min="8961" max="8961" width="3.6328125" style="2" customWidth="1"/>
    <col min="8962" max="8973" width="2.6328125" style="2" customWidth="1"/>
    <col min="8974" max="8974" width="3.26953125" style="2" customWidth="1"/>
    <col min="8975" max="8984" width="2.6328125" style="2" customWidth="1"/>
    <col min="8985" max="8985" width="3.36328125" style="2" customWidth="1"/>
    <col min="8986" max="8993" width="2.6328125" style="2" customWidth="1"/>
    <col min="8994" max="8994" width="6.453125" style="2" customWidth="1"/>
    <col min="8995" max="9216" width="2.6328125" style="2"/>
    <col min="9217" max="9217" width="3.6328125" style="2" customWidth="1"/>
    <col min="9218" max="9229" width="2.6328125" style="2" customWidth="1"/>
    <col min="9230" max="9230" width="3.26953125" style="2" customWidth="1"/>
    <col min="9231" max="9240" width="2.6328125" style="2" customWidth="1"/>
    <col min="9241" max="9241" width="3.36328125" style="2" customWidth="1"/>
    <col min="9242" max="9249" width="2.6328125" style="2" customWidth="1"/>
    <col min="9250" max="9250" width="6.453125" style="2" customWidth="1"/>
    <col min="9251" max="9472" width="2.6328125" style="2"/>
    <col min="9473" max="9473" width="3.6328125" style="2" customWidth="1"/>
    <col min="9474" max="9485" width="2.6328125" style="2" customWidth="1"/>
    <col min="9486" max="9486" width="3.26953125" style="2" customWidth="1"/>
    <col min="9487" max="9496" width="2.6328125" style="2" customWidth="1"/>
    <col min="9497" max="9497" width="3.36328125" style="2" customWidth="1"/>
    <col min="9498" max="9505" width="2.6328125" style="2" customWidth="1"/>
    <col min="9506" max="9506" width="6.453125" style="2" customWidth="1"/>
    <col min="9507" max="9728" width="2.6328125" style="2"/>
    <col min="9729" max="9729" width="3.6328125" style="2" customWidth="1"/>
    <col min="9730" max="9741" width="2.6328125" style="2" customWidth="1"/>
    <col min="9742" max="9742" width="3.26953125" style="2" customWidth="1"/>
    <col min="9743" max="9752" width="2.6328125" style="2" customWidth="1"/>
    <col min="9753" max="9753" width="3.36328125" style="2" customWidth="1"/>
    <col min="9754" max="9761" width="2.6328125" style="2" customWidth="1"/>
    <col min="9762" max="9762" width="6.453125" style="2" customWidth="1"/>
    <col min="9763" max="9984" width="2.6328125" style="2"/>
    <col min="9985" max="9985" width="3.6328125" style="2" customWidth="1"/>
    <col min="9986" max="9997" width="2.6328125" style="2" customWidth="1"/>
    <col min="9998" max="9998" width="3.26953125" style="2" customWidth="1"/>
    <col min="9999" max="10008" width="2.6328125" style="2" customWidth="1"/>
    <col min="10009" max="10009" width="3.36328125" style="2" customWidth="1"/>
    <col min="10010" max="10017" width="2.6328125" style="2" customWidth="1"/>
    <col min="10018" max="10018" width="6.453125" style="2" customWidth="1"/>
    <col min="10019" max="10240" width="2.6328125" style="2"/>
    <col min="10241" max="10241" width="3.6328125" style="2" customWidth="1"/>
    <col min="10242" max="10253" width="2.6328125" style="2" customWidth="1"/>
    <col min="10254" max="10254" width="3.26953125" style="2" customWidth="1"/>
    <col min="10255" max="10264" width="2.6328125" style="2" customWidth="1"/>
    <col min="10265" max="10265" width="3.36328125" style="2" customWidth="1"/>
    <col min="10266" max="10273" width="2.6328125" style="2" customWidth="1"/>
    <col min="10274" max="10274" width="6.453125" style="2" customWidth="1"/>
    <col min="10275" max="10496" width="2.6328125" style="2"/>
    <col min="10497" max="10497" width="3.6328125" style="2" customWidth="1"/>
    <col min="10498" max="10509" width="2.6328125" style="2" customWidth="1"/>
    <col min="10510" max="10510" width="3.26953125" style="2" customWidth="1"/>
    <col min="10511" max="10520" width="2.6328125" style="2" customWidth="1"/>
    <col min="10521" max="10521" width="3.36328125" style="2" customWidth="1"/>
    <col min="10522" max="10529" width="2.6328125" style="2" customWidth="1"/>
    <col min="10530" max="10530" width="6.453125" style="2" customWidth="1"/>
    <col min="10531" max="10752" width="2.6328125" style="2"/>
    <col min="10753" max="10753" width="3.6328125" style="2" customWidth="1"/>
    <col min="10754" max="10765" width="2.6328125" style="2" customWidth="1"/>
    <col min="10766" max="10766" width="3.26953125" style="2" customWidth="1"/>
    <col min="10767" max="10776" width="2.6328125" style="2" customWidth="1"/>
    <col min="10777" max="10777" width="3.36328125" style="2" customWidth="1"/>
    <col min="10778" max="10785" width="2.6328125" style="2" customWidth="1"/>
    <col min="10786" max="10786" width="6.453125" style="2" customWidth="1"/>
    <col min="10787" max="11008" width="2.6328125" style="2"/>
    <col min="11009" max="11009" width="3.6328125" style="2" customWidth="1"/>
    <col min="11010" max="11021" width="2.6328125" style="2" customWidth="1"/>
    <col min="11022" max="11022" width="3.26953125" style="2" customWidth="1"/>
    <col min="11023" max="11032" width="2.6328125" style="2" customWidth="1"/>
    <col min="11033" max="11033" width="3.36328125" style="2" customWidth="1"/>
    <col min="11034" max="11041" width="2.6328125" style="2" customWidth="1"/>
    <col min="11042" max="11042" width="6.453125" style="2" customWidth="1"/>
    <col min="11043" max="11264" width="2.6328125" style="2"/>
    <col min="11265" max="11265" width="3.6328125" style="2" customWidth="1"/>
    <col min="11266" max="11277" width="2.6328125" style="2" customWidth="1"/>
    <col min="11278" max="11278" width="3.26953125" style="2" customWidth="1"/>
    <col min="11279" max="11288" width="2.6328125" style="2" customWidth="1"/>
    <col min="11289" max="11289" width="3.36328125" style="2" customWidth="1"/>
    <col min="11290" max="11297" width="2.6328125" style="2" customWidth="1"/>
    <col min="11298" max="11298" width="6.453125" style="2" customWidth="1"/>
    <col min="11299" max="11520" width="2.6328125" style="2"/>
    <col min="11521" max="11521" width="3.6328125" style="2" customWidth="1"/>
    <col min="11522" max="11533" width="2.6328125" style="2" customWidth="1"/>
    <col min="11534" max="11534" width="3.26953125" style="2" customWidth="1"/>
    <col min="11535" max="11544" width="2.6328125" style="2" customWidth="1"/>
    <col min="11545" max="11545" width="3.36328125" style="2" customWidth="1"/>
    <col min="11546" max="11553" width="2.6328125" style="2" customWidth="1"/>
    <col min="11554" max="11554" width="6.453125" style="2" customWidth="1"/>
    <col min="11555" max="11776" width="2.6328125" style="2"/>
    <col min="11777" max="11777" width="3.6328125" style="2" customWidth="1"/>
    <col min="11778" max="11789" width="2.6328125" style="2" customWidth="1"/>
    <col min="11790" max="11790" width="3.26953125" style="2" customWidth="1"/>
    <col min="11791" max="11800" width="2.6328125" style="2" customWidth="1"/>
    <col min="11801" max="11801" width="3.36328125" style="2" customWidth="1"/>
    <col min="11802" max="11809" width="2.6328125" style="2" customWidth="1"/>
    <col min="11810" max="11810" width="6.453125" style="2" customWidth="1"/>
    <col min="11811" max="12032" width="2.6328125" style="2"/>
    <col min="12033" max="12033" width="3.6328125" style="2" customWidth="1"/>
    <col min="12034" max="12045" width="2.6328125" style="2" customWidth="1"/>
    <col min="12046" max="12046" width="3.26953125" style="2" customWidth="1"/>
    <col min="12047" max="12056" width="2.6328125" style="2" customWidth="1"/>
    <col min="12057" max="12057" width="3.36328125" style="2" customWidth="1"/>
    <col min="12058" max="12065" width="2.6328125" style="2" customWidth="1"/>
    <col min="12066" max="12066" width="6.453125" style="2" customWidth="1"/>
    <col min="12067" max="12288" width="2.6328125" style="2"/>
    <col min="12289" max="12289" width="3.6328125" style="2" customWidth="1"/>
    <col min="12290" max="12301" width="2.6328125" style="2" customWidth="1"/>
    <col min="12302" max="12302" width="3.26953125" style="2" customWidth="1"/>
    <col min="12303" max="12312" width="2.6328125" style="2" customWidth="1"/>
    <col min="12313" max="12313" width="3.36328125" style="2" customWidth="1"/>
    <col min="12314" max="12321" width="2.6328125" style="2" customWidth="1"/>
    <col min="12322" max="12322" width="6.453125" style="2" customWidth="1"/>
    <col min="12323" max="12544" width="2.6328125" style="2"/>
    <col min="12545" max="12545" width="3.6328125" style="2" customWidth="1"/>
    <col min="12546" max="12557" width="2.6328125" style="2" customWidth="1"/>
    <col min="12558" max="12558" width="3.26953125" style="2" customWidth="1"/>
    <col min="12559" max="12568" width="2.6328125" style="2" customWidth="1"/>
    <col min="12569" max="12569" width="3.36328125" style="2" customWidth="1"/>
    <col min="12570" max="12577" width="2.6328125" style="2" customWidth="1"/>
    <col min="12578" max="12578" width="6.453125" style="2" customWidth="1"/>
    <col min="12579" max="12800" width="2.6328125" style="2"/>
    <col min="12801" max="12801" width="3.6328125" style="2" customWidth="1"/>
    <col min="12802" max="12813" width="2.6328125" style="2" customWidth="1"/>
    <col min="12814" max="12814" width="3.26953125" style="2" customWidth="1"/>
    <col min="12815" max="12824" width="2.6328125" style="2" customWidth="1"/>
    <col min="12825" max="12825" width="3.36328125" style="2" customWidth="1"/>
    <col min="12826" max="12833" width="2.6328125" style="2" customWidth="1"/>
    <col min="12834" max="12834" width="6.453125" style="2" customWidth="1"/>
    <col min="12835" max="13056" width="2.6328125" style="2"/>
    <col min="13057" max="13057" width="3.6328125" style="2" customWidth="1"/>
    <col min="13058" max="13069" width="2.6328125" style="2" customWidth="1"/>
    <col min="13070" max="13070" width="3.26953125" style="2" customWidth="1"/>
    <col min="13071" max="13080" width="2.6328125" style="2" customWidth="1"/>
    <col min="13081" max="13081" width="3.36328125" style="2" customWidth="1"/>
    <col min="13082" max="13089" width="2.6328125" style="2" customWidth="1"/>
    <col min="13090" max="13090" width="6.453125" style="2" customWidth="1"/>
    <col min="13091" max="13312" width="2.6328125" style="2"/>
    <col min="13313" max="13313" width="3.6328125" style="2" customWidth="1"/>
    <col min="13314" max="13325" width="2.6328125" style="2" customWidth="1"/>
    <col min="13326" max="13326" width="3.26953125" style="2" customWidth="1"/>
    <col min="13327" max="13336" width="2.6328125" style="2" customWidth="1"/>
    <col min="13337" max="13337" width="3.36328125" style="2" customWidth="1"/>
    <col min="13338" max="13345" width="2.6328125" style="2" customWidth="1"/>
    <col min="13346" max="13346" width="6.453125" style="2" customWidth="1"/>
    <col min="13347" max="13568" width="2.6328125" style="2"/>
    <col min="13569" max="13569" width="3.6328125" style="2" customWidth="1"/>
    <col min="13570" max="13581" width="2.6328125" style="2" customWidth="1"/>
    <col min="13582" max="13582" width="3.26953125" style="2" customWidth="1"/>
    <col min="13583" max="13592" width="2.6328125" style="2" customWidth="1"/>
    <col min="13593" max="13593" width="3.36328125" style="2" customWidth="1"/>
    <col min="13594" max="13601" width="2.6328125" style="2" customWidth="1"/>
    <col min="13602" max="13602" width="6.453125" style="2" customWidth="1"/>
    <col min="13603" max="13824" width="2.6328125" style="2"/>
    <col min="13825" max="13825" width="3.6328125" style="2" customWidth="1"/>
    <col min="13826" max="13837" width="2.6328125" style="2" customWidth="1"/>
    <col min="13838" max="13838" width="3.26953125" style="2" customWidth="1"/>
    <col min="13839" max="13848" width="2.6328125" style="2" customWidth="1"/>
    <col min="13849" max="13849" width="3.36328125" style="2" customWidth="1"/>
    <col min="13850" max="13857" width="2.6328125" style="2" customWidth="1"/>
    <col min="13858" max="13858" width="6.453125" style="2" customWidth="1"/>
    <col min="13859" max="14080" width="2.6328125" style="2"/>
    <col min="14081" max="14081" width="3.6328125" style="2" customWidth="1"/>
    <col min="14082" max="14093" width="2.6328125" style="2" customWidth="1"/>
    <col min="14094" max="14094" width="3.26953125" style="2" customWidth="1"/>
    <col min="14095" max="14104" width="2.6328125" style="2" customWidth="1"/>
    <col min="14105" max="14105" width="3.36328125" style="2" customWidth="1"/>
    <col min="14106" max="14113" width="2.6328125" style="2" customWidth="1"/>
    <col min="14114" max="14114" width="6.453125" style="2" customWidth="1"/>
    <col min="14115" max="14336" width="2.6328125" style="2"/>
    <col min="14337" max="14337" width="3.6328125" style="2" customWidth="1"/>
    <col min="14338" max="14349" width="2.6328125" style="2" customWidth="1"/>
    <col min="14350" max="14350" width="3.26953125" style="2" customWidth="1"/>
    <col min="14351" max="14360" width="2.6328125" style="2" customWidth="1"/>
    <col min="14361" max="14361" width="3.36328125" style="2" customWidth="1"/>
    <col min="14362" max="14369" width="2.6328125" style="2" customWidth="1"/>
    <col min="14370" max="14370" width="6.453125" style="2" customWidth="1"/>
    <col min="14371" max="14592" width="2.6328125" style="2"/>
    <col min="14593" max="14593" width="3.6328125" style="2" customWidth="1"/>
    <col min="14594" max="14605" width="2.6328125" style="2" customWidth="1"/>
    <col min="14606" max="14606" width="3.26953125" style="2" customWidth="1"/>
    <col min="14607" max="14616" width="2.6328125" style="2" customWidth="1"/>
    <col min="14617" max="14617" width="3.36328125" style="2" customWidth="1"/>
    <col min="14618" max="14625" width="2.6328125" style="2" customWidth="1"/>
    <col min="14626" max="14626" width="6.453125" style="2" customWidth="1"/>
    <col min="14627" max="14848" width="2.6328125" style="2"/>
    <col min="14849" max="14849" width="3.6328125" style="2" customWidth="1"/>
    <col min="14850" max="14861" width="2.6328125" style="2" customWidth="1"/>
    <col min="14862" max="14862" width="3.26953125" style="2" customWidth="1"/>
    <col min="14863" max="14872" width="2.6328125" style="2" customWidth="1"/>
    <col min="14873" max="14873" width="3.36328125" style="2" customWidth="1"/>
    <col min="14874" max="14881" width="2.6328125" style="2" customWidth="1"/>
    <col min="14882" max="14882" width="6.453125" style="2" customWidth="1"/>
    <col min="14883" max="15104" width="2.6328125" style="2"/>
    <col min="15105" max="15105" width="3.6328125" style="2" customWidth="1"/>
    <col min="15106" max="15117" width="2.6328125" style="2" customWidth="1"/>
    <col min="15118" max="15118" width="3.26953125" style="2" customWidth="1"/>
    <col min="15119" max="15128" width="2.6328125" style="2" customWidth="1"/>
    <col min="15129" max="15129" width="3.36328125" style="2" customWidth="1"/>
    <col min="15130" max="15137" width="2.6328125" style="2" customWidth="1"/>
    <col min="15138" max="15138" width="6.453125" style="2" customWidth="1"/>
    <col min="15139" max="15360" width="2.6328125" style="2"/>
    <col min="15361" max="15361" width="3.6328125" style="2" customWidth="1"/>
    <col min="15362" max="15373" width="2.6328125" style="2" customWidth="1"/>
    <col min="15374" max="15374" width="3.26953125" style="2" customWidth="1"/>
    <col min="15375" max="15384" width="2.6328125" style="2" customWidth="1"/>
    <col min="15385" max="15385" width="3.36328125" style="2" customWidth="1"/>
    <col min="15386" max="15393" width="2.6328125" style="2" customWidth="1"/>
    <col min="15394" max="15394" width="6.453125" style="2" customWidth="1"/>
    <col min="15395" max="15616" width="2.6328125" style="2"/>
    <col min="15617" max="15617" width="3.6328125" style="2" customWidth="1"/>
    <col min="15618" max="15629" width="2.6328125" style="2" customWidth="1"/>
    <col min="15630" max="15630" width="3.26953125" style="2" customWidth="1"/>
    <col min="15631" max="15640" width="2.6328125" style="2" customWidth="1"/>
    <col min="15641" max="15641" width="3.36328125" style="2" customWidth="1"/>
    <col min="15642" max="15649" width="2.6328125" style="2" customWidth="1"/>
    <col min="15650" max="15650" width="6.453125" style="2" customWidth="1"/>
    <col min="15651" max="15872" width="2.6328125" style="2"/>
    <col min="15873" max="15873" width="3.6328125" style="2" customWidth="1"/>
    <col min="15874" max="15885" width="2.6328125" style="2" customWidth="1"/>
    <col min="15886" max="15886" width="3.26953125" style="2" customWidth="1"/>
    <col min="15887" max="15896" width="2.6328125" style="2" customWidth="1"/>
    <col min="15897" max="15897" width="3.36328125" style="2" customWidth="1"/>
    <col min="15898" max="15905" width="2.6328125" style="2" customWidth="1"/>
    <col min="15906" max="15906" width="6.453125" style="2" customWidth="1"/>
    <col min="15907" max="16128" width="2.6328125" style="2"/>
    <col min="16129" max="16129" width="3.6328125" style="2" customWidth="1"/>
    <col min="16130" max="16141" width="2.6328125" style="2" customWidth="1"/>
    <col min="16142" max="16142" width="3.26953125" style="2" customWidth="1"/>
    <col min="16143" max="16152" width="2.6328125" style="2" customWidth="1"/>
    <col min="16153" max="16153" width="3.36328125" style="2" customWidth="1"/>
    <col min="16154" max="16161" width="2.6328125" style="2" customWidth="1"/>
    <col min="16162" max="16162" width="6.453125" style="2" customWidth="1"/>
    <col min="16163" max="16384" width="2.6328125" style="2"/>
  </cols>
  <sheetData>
    <row r="1" spans="1:33" s="90" customFormat="1" ht="14.25" customHeight="1" x14ac:dyDescent="0.2">
      <c r="X1" s="202"/>
      <c r="Y1" s="202"/>
      <c r="Z1" s="202"/>
      <c r="AA1" s="202"/>
      <c r="AB1" s="202"/>
      <c r="AC1" s="202"/>
      <c r="AD1" s="202"/>
      <c r="AE1" s="202"/>
      <c r="AF1" s="202"/>
    </row>
    <row r="2" spans="1:33" s="90" customFormat="1" ht="14.25" customHeight="1" x14ac:dyDescent="0.2">
      <c r="A2" s="1"/>
      <c r="B2" s="90" t="s">
        <v>67</v>
      </c>
      <c r="X2" s="202"/>
      <c r="Y2" s="202"/>
      <c r="Z2" s="202"/>
      <c r="AA2" s="202"/>
      <c r="AB2" s="202"/>
      <c r="AC2" s="202"/>
      <c r="AD2" s="202"/>
      <c r="AE2" s="202"/>
      <c r="AF2" s="202"/>
    </row>
    <row r="3" spans="1:33" s="90" customFormat="1" ht="14.25" customHeight="1" x14ac:dyDescent="0.2">
      <c r="A3" s="1"/>
      <c r="X3" s="202"/>
      <c r="Y3" s="202"/>
      <c r="Z3" s="202"/>
      <c r="AA3" s="202"/>
      <c r="AB3" s="202"/>
      <c r="AC3" s="202"/>
      <c r="AD3" s="202"/>
      <c r="AE3" s="202"/>
      <c r="AF3" s="202"/>
    </row>
    <row r="4" spans="1:33" s="90" customFormat="1" ht="16.5" x14ac:dyDescent="0.2">
      <c r="B4" s="809" t="s">
        <v>167</v>
      </c>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row>
    <row r="5" spans="1:33" s="90" customFormat="1" ht="16.5" x14ac:dyDescent="0.2">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1:33" s="90" customFormat="1" ht="14.25" customHeight="1" x14ac:dyDescent="0.2">
      <c r="AA6" s="3" t="s">
        <v>66</v>
      </c>
      <c r="AB6" s="3"/>
      <c r="AC6" s="3"/>
      <c r="AD6" s="3" t="s">
        <v>52</v>
      </c>
      <c r="AE6" s="3"/>
      <c r="AF6" s="2"/>
      <c r="AG6" s="3" t="s">
        <v>53</v>
      </c>
    </row>
    <row r="7" spans="1:33" s="90" customFormat="1" ht="14.25" customHeight="1" x14ac:dyDescent="0.2"/>
    <row r="8" spans="1:33" ht="16.5" customHeight="1" x14ac:dyDescent="0.2">
      <c r="B8" s="1" t="s">
        <v>65</v>
      </c>
      <c r="H8" s="87"/>
      <c r="I8" s="89" t="s">
        <v>64</v>
      </c>
      <c r="J8" s="87"/>
      <c r="K8" s="87"/>
      <c r="Q8" s="2" t="s">
        <v>3</v>
      </c>
    </row>
    <row r="9" spans="1:33" ht="7.5" customHeight="1" x14ac:dyDescent="0.2">
      <c r="B9" s="1"/>
      <c r="H9" s="87"/>
      <c r="I9" s="89"/>
      <c r="J9" s="87"/>
      <c r="K9" s="87"/>
    </row>
    <row r="10" spans="1:33" ht="16.5" customHeight="1" x14ac:dyDescent="0.2">
      <c r="C10" s="87"/>
      <c r="D10" s="87"/>
      <c r="E10" s="87"/>
      <c r="F10" s="87"/>
      <c r="G10" s="87"/>
      <c r="H10" s="87"/>
      <c r="I10" s="87"/>
      <c r="J10" s="87"/>
      <c r="K10" s="87"/>
      <c r="N10" s="2" t="s">
        <v>63</v>
      </c>
      <c r="Q10" s="2" t="s">
        <v>4</v>
      </c>
    </row>
    <row r="11" spans="1:33" ht="8.25" customHeight="1" x14ac:dyDescent="0.2">
      <c r="C11" s="87"/>
      <c r="D11" s="87"/>
      <c r="E11" s="87"/>
      <c r="F11" s="87"/>
      <c r="G11" s="87"/>
      <c r="H11" s="87"/>
      <c r="I11" s="87"/>
      <c r="J11" s="87"/>
      <c r="K11" s="87"/>
    </row>
    <row r="12" spans="1:33" ht="16.5" customHeight="1" x14ac:dyDescent="0.2">
      <c r="C12" s="87"/>
      <c r="D12" s="87"/>
      <c r="E12" s="87"/>
      <c r="F12" s="87"/>
      <c r="G12" s="87"/>
      <c r="H12" s="87"/>
      <c r="I12" s="87"/>
      <c r="J12" s="87"/>
      <c r="K12" s="87"/>
      <c r="Q12" s="1" t="s">
        <v>2</v>
      </c>
      <c r="AG12" s="3"/>
    </row>
    <row r="13" spans="1:33" ht="9" customHeight="1" x14ac:dyDescent="0.2">
      <c r="C13" s="87"/>
      <c r="D13" s="87"/>
      <c r="E13" s="87"/>
      <c r="F13" s="87"/>
      <c r="G13" s="87"/>
      <c r="H13" s="87"/>
      <c r="I13" s="87"/>
      <c r="J13" s="87"/>
      <c r="K13" s="87"/>
      <c r="Q13" s="1"/>
      <c r="AF13" s="3"/>
    </row>
    <row r="14" spans="1:33" ht="7.5" customHeight="1" x14ac:dyDescent="0.2">
      <c r="C14" s="87"/>
      <c r="D14" s="87"/>
      <c r="E14" s="87"/>
      <c r="F14" s="87"/>
      <c r="G14" s="87"/>
      <c r="H14" s="87"/>
      <c r="I14" s="87"/>
      <c r="J14" s="87"/>
      <c r="K14" s="87"/>
      <c r="Q14" s="1"/>
      <c r="AF14" s="3"/>
    </row>
    <row r="15" spans="1:33" ht="16.5" customHeight="1" x14ac:dyDescent="0.2">
      <c r="C15" s="87"/>
      <c r="D15" s="87"/>
      <c r="E15" s="87"/>
      <c r="F15" s="87"/>
      <c r="G15" s="87"/>
      <c r="H15" s="87"/>
      <c r="I15" s="87"/>
      <c r="J15" s="87"/>
      <c r="K15" s="87"/>
      <c r="Q15" s="3"/>
      <c r="AB15" s="87"/>
      <c r="AC15" s="87"/>
      <c r="AD15" s="87"/>
      <c r="AE15" s="87"/>
      <c r="AF15" s="3"/>
    </row>
    <row r="16" spans="1:33" ht="16.5" customHeight="1" x14ac:dyDescent="0.2">
      <c r="B16" s="808" t="s">
        <v>62</v>
      </c>
      <c r="C16" s="808"/>
      <c r="D16" s="808"/>
      <c r="E16" s="808"/>
      <c r="F16" s="808"/>
      <c r="G16" s="808"/>
      <c r="H16" s="808"/>
      <c r="I16" s="808"/>
      <c r="J16" s="808"/>
      <c r="K16" s="808"/>
      <c r="L16" s="808"/>
      <c r="M16" s="808"/>
      <c r="N16" s="808"/>
      <c r="O16" s="808"/>
      <c r="P16" s="808"/>
      <c r="Q16" s="808"/>
      <c r="R16" s="808"/>
      <c r="S16" s="808"/>
      <c r="T16" s="808"/>
      <c r="U16" s="808"/>
      <c r="V16" s="808"/>
      <c r="W16" s="808"/>
      <c r="X16" s="808"/>
      <c r="Y16" s="808"/>
      <c r="Z16" s="808"/>
      <c r="AA16" s="808"/>
      <c r="AB16" s="808"/>
      <c r="AC16" s="808"/>
      <c r="AD16" s="808"/>
      <c r="AE16" s="808"/>
      <c r="AF16" s="808"/>
      <c r="AG16" s="808"/>
    </row>
    <row r="17" spans="1:34" ht="20.149999999999999" customHeight="1" x14ac:dyDescent="0.2">
      <c r="A17" s="87"/>
      <c r="P17" s="88"/>
      <c r="Q17" s="88"/>
    </row>
    <row r="18" spans="1:34" ht="20.149999999999999" customHeight="1" x14ac:dyDescent="0.2">
      <c r="A18" s="819" t="s">
        <v>61</v>
      </c>
      <c r="B18" s="820"/>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row>
    <row r="19" spans="1:34" ht="20.149999999999999" customHeight="1" thickBot="1" x14ac:dyDescent="0.25">
      <c r="A19" s="216"/>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row>
    <row r="20" spans="1:34" ht="6" customHeight="1" x14ac:dyDescent="0.2">
      <c r="A20" s="201"/>
      <c r="B20" s="821"/>
      <c r="C20" s="822"/>
      <c r="D20" s="822"/>
      <c r="E20" s="822"/>
      <c r="F20" s="822"/>
      <c r="G20" s="822"/>
      <c r="H20" s="822"/>
      <c r="I20" s="822"/>
      <c r="J20" s="822"/>
      <c r="K20" s="822"/>
      <c r="L20" s="822"/>
      <c r="M20" s="822"/>
      <c r="N20" s="823"/>
      <c r="O20" s="823"/>
      <c r="P20" s="823"/>
      <c r="Q20" s="823"/>
      <c r="R20" s="823"/>
      <c r="S20" s="823"/>
      <c r="T20" s="221"/>
      <c r="U20" s="221"/>
      <c r="V20" s="221"/>
      <c r="W20" s="221"/>
      <c r="X20" s="221"/>
      <c r="Y20" s="221"/>
      <c r="Z20" s="221"/>
      <c r="AA20" s="221"/>
      <c r="AB20" s="221"/>
      <c r="AC20" s="221"/>
      <c r="AD20" s="221"/>
      <c r="AE20" s="221"/>
      <c r="AF20" s="221"/>
      <c r="AG20" s="222"/>
    </row>
    <row r="21" spans="1:34" ht="20.149999999999999" customHeight="1" x14ac:dyDescent="0.2">
      <c r="A21" s="216"/>
      <c r="B21" s="814" t="s">
        <v>168</v>
      </c>
      <c r="C21" s="815"/>
      <c r="D21" s="815"/>
      <c r="E21" s="815"/>
      <c r="F21" s="815"/>
      <c r="G21" s="815"/>
      <c r="H21" s="815"/>
      <c r="I21" s="815"/>
      <c r="J21" s="815"/>
      <c r="K21" s="815"/>
      <c r="L21" s="815"/>
      <c r="M21" s="815"/>
      <c r="N21" s="816"/>
      <c r="O21" s="816"/>
      <c r="P21" s="816"/>
      <c r="Q21" s="816"/>
      <c r="R21" s="816"/>
      <c r="S21" s="816"/>
      <c r="T21" s="223"/>
      <c r="U21" s="223"/>
      <c r="V21" s="223"/>
      <c r="W21" s="223"/>
      <c r="X21" s="223"/>
      <c r="Y21" s="223"/>
      <c r="Z21" s="223"/>
      <c r="AA21" s="223"/>
      <c r="AB21" s="223"/>
      <c r="AC21" s="223"/>
      <c r="AD21" s="223"/>
      <c r="AE21" s="223"/>
      <c r="AF21" s="223"/>
      <c r="AG21" s="224"/>
    </row>
    <row r="22" spans="1:34" ht="30.75" customHeight="1" x14ac:dyDescent="0.2">
      <c r="A22" s="87"/>
      <c r="B22" s="225" t="s">
        <v>205</v>
      </c>
      <c r="C22" s="824" t="s">
        <v>204</v>
      </c>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5"/>
    </row>
    <row r="23" spans="1:34" ht="56.25" customHeight="1" x14ac:dyDescent="0.2">
      <c r="A23" s="87"/>
      <c r="B23" s="225" t="s">
        <v>178</v>
      </c>
      <c r="C23" s="810" t="s">
        <v>177</v>
      </c>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1"/>
    </row>
    <row r="24" spans="1:34" ht="73.5" customHeight="1" x14ac:dyDescent="0.2">
      <c r="A24" s="87"/>
      <c r="B24" s="225" t="s">
        <v>182</v>
      </c>
      <c r="C24" s="810" t="s">
        <v>179</v>
      </c>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1"/>
    </row>
    <row r="25" spans="1:34" ht="40.5" customHeight="1" x14ac:dyDescent="0.2">
      <c r="A25" s="87"/>
      <c r="B25" s="225" t="s">
        <v>180</v>
      </c>
      <c r="C25" s="810" t="s">
        <v>181</v>
      </c>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1"/>
    </row>
    <row r="26" spans="1:34" ht="54.75" customHeight="1" x14ac:dyDescent="0.2">
      <c r="A26" s="87"/>
      <c r="B26" s="225" t="s">
        <v>184</v>
      </c>
      <c r="C26" s="810" t="s">
        <v>183</v>
      </c>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1"/>
    </row>
    <row r="27" spans="1:34" ht="60" customHeight="1" x14ac:dyDescent="0.2">
      <c r="A27" s="87"/>
      <c r="B27" s="225" t="s">
        <v>186</v>
      </c>
      <c r="C27" s="810" t="s">
        <v>185</v>
      </c>
      <c r="D27" s="810"/>
      <c r="E27" s="810"/>
      <c r="F27" s="810"/>
      <c r="G27" s="810"/>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1"/>
    </row>
    <row r="28" spans="1:34" ht="73.5" customHeight="1" x14ac:dyDescent="0.2">
      <c r="A28" s="87"/>
      <c r="B28" s="225" t="s">
        <v>188</v>
      </c>
      <c r="C28" s="810" t="s">
        <v>187</v>
      </c>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1"/>
    </row>
    <row r="29" spans="1:34" ht="206.25" customHeight="1" thickBot="1" x14ac:dyDescent="0.25">
      <c r="A29" s="87"/>
      <c r="B29" s="226" t="s">
        <v>190</v>
      </c>
      <c r="C29" s="812" t="s">
        <v>189</v>
      </c>
      <c r="D29" s="812"/>
      <c r="E29" s="812"/>
      <c r="F29" s="812"/>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3"/>
    </row>
    <row r="30" spans="1:34" ht="14.25" customHeight="1" x14ac:dyDescent="0.2">
      <c r="A30" s="87"/>
      <c r="B30" s="220"/>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row>
    <row r="31" spans="1:34" ht="14.25" customHeight="1" thickBot="1" x14ac:dyDescent="0.25">
      <c r="A31" s="87"/>
      <c r="B31" s="220"/>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87"/>
    </row>
    <row r="32" spans="1:34" ht="6.75" customHeight="1" x14ac:dyDescent="0.2">
      <c r="A32" s="87"/>
      <c r="B32" s="227"/>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8"/>
    </row>
    <row r="33" spans="1:33" ht="133.5" customHeight="1" x14ac:dyDescent="0.2">
      <c r="A33" s="87"/>
      <c r="B33" s="225" t="s">
        <v>192</v>
      </c>
      <c r="C33" s="810" t="s">
        <v>191</v>
      </c>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1"/>
    </row>
    <row r="34" spans="1:33" ht="93" customHeight="1" x14ac:dyDescent="0.2">
      <c r="A34" s="87"/>
      <c r="B34" s="225" t="s">
        <v>194</v>
      </c>
      <c r="C34" s="810" t="s">
        <v>193</v>
      </c>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1"/>
    </row>
    <row r="35" spans="1:33" ht="133.5" customHeight="1" x14ac:dyDescent="0.2">
      <c r="A35" s="87"/>
      <c r="B35" s="225" t="s">
        <v>196</v>
      </c>
      <c r="C35" s="810" t="s">
        <v>195</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1"/>
    </row>
    <row r="36" spans="1:33" ht="105" customHeight="1" x14ac:dyDescent="0.2">
      <c r="A36" s="87"/>
      <c r="B36" s="225" t="s">
        <v>206</v>
      </c>
      <c r="C36" s="810" t="s">
        <v>197</v>
      </c>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1"/>
    </row>
    <row r="37" spans="1:33" ht="45" customHeight="1" x14ac:dyDescent="0.2">
      <c r="A37" s="87"/>
      <c r="B37" s="225" t="s">
        <v>199</v>
      </c>
      <c r="C37" s="810" t="s">
        <v>198</v>
      </c>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1"/>
    </row>
    <row r="38" spans="1:33" ht="45.75" customHeight="1" x14ac:dyDescent="0.2">
      <c r="A38" s="87"/>
      <c r="B38" s="225" t="s">
        <v>201</v>
      </c>
      <c r="C38" s="810" t="s">
        <v>200</v>
      </c>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1"/>
    </row>
    <row r="39" spans="1:33" ht="44.25" customHeight="1" thickBot="1" x14ac:dyDescent="0.25">
      <c r="A39" s="87"/>
      <c r="B39" s="226" t="s">
        <v>203</v>
      </c>
      <c r="C39" s="812" t="s">
        <v>202</v>
      </c>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3"/>
    </row>
    <row r="40" spans="1:33" ht="8.25" customHeight="1" x14ac:dyDescent="0.2">
      <c r="A40" s="87"/>
    </row>
    <row r="41" spans="1:33" ht="20.149999999999999" customHeight="1" x14ac:dyDescent="0.2">
      <c r="A41" s="87"/>
    </row>
    <row r="42" spans="1:33" ht="20.149999999999999" customHeight="1" x14ac:dyDescent="0.2">
      <c r="A42" s="87"/>
    </row>
    <row r="43" spans="1:33" ht="20.149999999999999" customHeight="1" x14ac:dyDescent="0.2">
      <c r="A43" s="87"/>
    </row>
    <row r="44" spans="1:33" ht="20.149999999999999" customHeight="1" x14ac:dyDescent="0.2">
      <c r="A44" s="87"/>
    </row>
    <row r="45" spans="1:33" ht="20.149999999999999" customHeight="1" x14ac:dyDescent="0.2">
      <c r="A45" s="87"/>
    </row>
    <row r="46" spans="1:33" ht="20.149999999999999" customHeight="1" x14ac:dyDescent="0.2">
      <c r="A46" s="87"/>
    </row>
    <row r="47" spans="1:33" ht="20.149999999999999" customHeight="1" x14ac:dyDescent="0.2">
      <c r="A47" s="87"/>
    </row>
    <row r="48" spans="1:33" ht="20.149999999999999" customHeight="1" x14ac:dyDescent="0.2">
      <c r="A48" s="87"/>
    </row>
    <row r="49" spans="1:28" ht="20.149999999999999" customHeight="1" x14ac:dyDescent="0.2">
      <c r="A49" s="87"/>
    </row>
    <row r="50" spans="1:28" ht="20.149999999999999" customHeight="1" x14ac:dyDescent="0.2">
      <c r="A50" s="87"/>
      <c r="AB50" s="1"/>
    </row>
    <row r="51" spans="1:28" ht="20.149999999999999" customHeight="1" x14ac:dyDescent="0.2">
      <c r="A51" s="87"/>
      <c r="AB51" s="1"/>
    </row>
    <row r="52" spans="1:28" ht="20.149999999999999" customHeight="1" x14ac:dyDescent="0.2">
      <c r="A52" s="87"/>
      <c r="AB52" s="1"/>
    </row>
    <row r="53" spans="1:28" ht="20.149999999999999" customHeight="1" x14ac:dyDescent="0.2">
      <c r="A53" s="87"/>
      <c r="AB53" s="1"/>
    </row>
    <row r="54" spans="1:28" ht="20.149999999999999" customHeight="1" x14ac:dyDescent="0.2">
      <c r="A54" s="87"/>
    </row>
    <row r="55" spans="1:28" ht="20.149999999999999" customHeight="1" x14ac:dyDescent="0.2">
      <c r="A55" s="87"/>
    </row>
    <row r="56" spans="1:28" ht="20.149999999999999" customHeight="1" x14ac:dyDescent="0.2">
      <c r="A56" s="87"/>
    </row>
    <row r="57" spans="1:28" ht="20.149999999999999" customHeight="1" x14ac:dyDescent="0.2">
      <c r="A57" s="87"/>
    </row>
    <row r="58" spans="1:28" ht="20.149999999999999" customHeight="1" x14ac:dyDescent="0.2">
      <c r="A58" s="87"/>
    </row>
  </sheetData>
  <mergeCells count="21">
    <mergeCell ref="C24:AG24"/>
    <mergeCell ref="C25:AG25"/>
    <mergeCell ref="C26:AG26"/>
    <mergeCell ref="C27:AG27"/>
    <mergeCell ref="C28:AG28"/>
    <mergeCell ref="B16:AG16"/>
    <mergeCell ref="B4:AG4"/>
    <mergeCell ref="C37:AG37"/>
    <mergeCell ref="C38:AG38"/>
    <mergeCell ref="C39:AG39"/>
    <mergeCell ref="C33:AG33"/>
    <mergeCell ref="B21:S21"/>
    <mergeCell ref="C29:AG29"/>
    <mergeCell ref="C32:AG32"/>
    <mergeCell ref="C34:AG34"/>
    <mergeCell ref="C35:AG35"/>
    <mergeCell ref="C36:AG36"/>
    <mergeCell ref="A18:AG18"/>
    <mergeCell ref="B20:S20"/>
    <mergeCell ref="C22:AG22"/>
    <mergeCell ref="C23:AG23"/>
  </mergeCells>
  <phoneticPr fontId="5"/>
  <printOptions horizontalCentered="1"/>
  <pageMargins left="0.42" right="0.39370078740157483" top="0.4" bottom="0.39370078740157483" header="0.23622047244094491" footer="0.19685039370078741"/>
  <pageSetup paperSize="9" scale="95" orientation="portrait" r:id="rId1"/>
  <headerFooter alignWithMargins="0">
    <oddHeader xml:space="preserve">&amp;L
</oddHeader>
  </headerFooter>
  <rowBreaks count="2" manualBreakCount="2">
    <brk id="30" max="33" man="1"/>
    <brk id="40" max="3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85" workbookViewId="0">
      <selection activeCell="A2" sqref="A2:AG2"/>
    </sheetView>
  </sheetViews>
  <sheetFormatPr defaultColWidth="9" defaultRowHeight="13" x14ac:dyDescent="0.2"/>
  <cols>
    <col min="1" max="23" width="2.6328125" style="83" customWidth="1"/>
    <col min="24" max="24" width="2.7265625" style="83" customWidth="1"/>
    <col min="25" max="25" width="2.6328125" style="83" hidden="1" customWidth="1"/>
    <col min="26" max="26" width="2.90625" style="83" customWidth="1"/>
    <col min="27" max="32" width="2.6328125" style="83" customWidth="1"/>
    <col min="33" max="33" width="4.26953125" style="83" customWidth="1"/>
    <col min="34" max="38" width="2.6328125" style="83" customWidth="1"/>
    <col min="39" max="16384" width="9" style="83"/>
  </cols>
  <sheetData>
    <row r="1" spans="1:33" ht="15" customHeight="1" x14ac:dyDescent="0.2">
      <c r="A1" s="86" t="s">
        <v>60</v>
      </c>
    </row>
    <row r="2" spans="1:33" ht="21" customHeight="1" x14ac:dyDescent="0.25">
      <c r="A2" s="839" t="s">
        <v>59</v>
      </c>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row>
    <row r="3" spans="1:33" ht="21" customHeight="1" thickBot="1" x14ac:dyDescent="0.3">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spans="1:33" ht="34.5" customHeight="1" x14ac:dyDescent="0.2">
      <c r="A4" s="847" t="s">
        <v>58</v>
      </c>
      <c r="B4" s="848"/>
      <c r="C4" s="848"/>
      <c r="D4" s="848"/>
      <c r="E4" s="848"/>
      <c r="F4" s="848"/>
      <c r="G4" s="848"/>
      <c r="H4" s="848"/>
      <c r="I4" s="848"/>
      <c r="J4" s="848"/>
      <c r="K4" s="848"/>
      <c r="L4" s="848"/>
      <c r="M4" s="848"/>
      <c r="N4" s="848"/>
      <c r="O4" s="848"/>
      <c r="P4" s="848"/>
      <c r="Q4" s="849"/>
      <c r="R4" s="840" t="s">
        <v>57</v>
      </c>
      <c r="S4" s="840"/>
      <c r="T4" s="840"/>
      <c r="U4" s="840"/>
      <c r="V4" s="840"/>
      <c r="W4" s="840"/>
      <c r="X4" s="840"/>
      <c r="Y4" s="840"/>
      <c r="Z4" s="840"/>
      <c r="AA4" s="840"/>
      <c r="AB4" s="840"/>
      <c r="AC4" s="840"/>
      <c r="AD4" s="840"/>
      <c r="AE4" s="840"/>
      <c r="AF4" s="840"/>
      <c r="AG4" s="841"/>
    </row>
    <row r="5" spans="1:33" ht="34.5" customHeight="1" x14ac:dyDescent="0.2">
      <c r="A5" s="844" t="s">
        <v>56</v>
      </c>
      <c r="B5" s="845"/>
      <c r="C5" s="845"/>
      <c r="D5" s="845"/>
      <c r="E5" s="845"/>
      <c r="F5" s="845"/>
      <c r="G5" s="845"/>
      <c r="H5" s="845"/>
      <c r="I5" s="845"/>
      <c r="J5" s="845"/>
      <c r="K5" s="845"/>
      <c r="L5" s="845"/>
      <c r="M5" s="845"/>
      <c r="N5" s="845"/>
      <c r="O5" s="845"/>
      <c r="P5" s="845"/>
      <c r="Q5" s="846"/>
      <c r="R5" s="842"/>
      <c r="S5" s="842"/>
      <c r="T5" s="842"/>
      <c r="U5" s="842"/>
      <c r="V5" s="842"/>
      <c r="W5" s="842"/>
      <c r="X5" s="842"/>
      <c r="Y5" s="842"/>
      <c r="Z5" s="842"/>
      <c r="AA5" s="842"/>
      <c r="AB5" s="842"/>
      <c r="AC5" s="842"/>
      <c r="AD5" s="842"/>
      <c r="AE5" s="842"/>
      <c r="AF5" s="842"/>
      <c r="AG5" s="843"/>
    </row>
    <row r="6" spans="1:33" ht="34.5" customHeight="1" x14ac:dyDescent="0.2">
      <c r="A6" s="830"/>
      <c r="B6" s="831"/>
      <c r="C6" s="831"/>
      <c r="D6" s="831"/>
      <c r="E6" s="831"/>
      <c r="F6" s="831"/>
      <c r="G6" s="831"/>
      <c r="H6" s="831"/>
      <c r="I6" s="831"/>
      <c r="J6" s="831"/>
      <c r="K6" s="831"/>
      <c r="L6" s="831"/>
      <c r="M6" s="831"/>
      <c r="N6" s="831"/>
      <c r="O6" s="831"/>
      <c r="P6" s="831"/>
      <c r="Q6" s="832"/>
      <c r="R6" s="826"/>
      <c r="S6" s="826"/>
      <c r="T6" s="826"/>
      <c r="U6" s="826"/>
      <c r="V6" s="826"/>
      <c r="W6" s="826"/>
      <c r="X6" s="826"/>
      <c r="Y6" s="826"/>
      <c r="Z6" s="826"/>
      <c r="AA6" s="826"/>
      <c r="AB6" s="826"/>
      <c r="AC6" s="826"/>
      <c r="AD6" s="826"/>
      <c r="AE6" s="826"/>
      <c r="AF6" s="826"/>
      <c r="AG6" s="827"/>
    </row>
    <row r="7" spans="1:33" ht="34.5" customHeight="1" x14ac:dyDescent="0.2">
      <c r="A7" s="836"/>
      <c r="B7" s="837"/>
      <c r="C7" s="837"/>
      <c r="D7" s="837"/>
      <c r="E7" s="837"/>
      <c r="F7" s="837"/>
      <c r="G7" s="837"/>
      <c r="H7" s="837"/>
      <c r="I7" s="837"/>
      <c r="J7" s="837"/>
      <c r="K7" s="837"/>
      <c r="L7" s="837"/>
      <c r="M7" s="837"/>
      <c r="N7" s="837"/>
      <c r="O7" s="837"/>
      <c r="P7" s="837"/>
      <c r="Q7" s="838"/>
      <c r="R7" s="826"/>
      <c r="S7" s="826"/>
      <c r="T7" s="826"/>
      <c r="U7" s="826"/>
      <c r="V7" s="826"/>
      <c r="W7" s="826"/>
      <c r="X7" s="826"/>
      <c r="Y7" s="826"/>
      <c r="Z7" s="826"/>
      <c r="AA7" s="826"/>
      <c r="AB7" s="826"/>
      <c r="AC7" s="826"/>
      <c r="AD7" s="826"/>
      <c r="AE7" s="826"/>
      <c r="AF7" s="826"/>
      <c r="AG7" s="827"/>
    </row>
    <row r="8" spans="1:33" ht="34.5" customHeight="1" x14ac:dyDescent="0.2">
      <c r="A8" s="830"/>
      <c r="B8" s="831"/>
      <c r="C8" s="831"/>
      <c r="D8" s="831"/>
      <c r="E8" s="831"/>
      <c r="F8" s="831"/>
      <c r="G8" s="831"/>
      <c r="H8" s="831"/>
      <c r="I8" s="831"/>
      <c r="J8" s="831"/>
      <c r="K8" s="831"/>
      <c r="L8" s="831"/>
      <c r="M8" s="831"/>
      <c r="N8" s="831"/>
      <c r="O8" s="831"/>
      <c r="P8" s="831"/>
      <c r="Q8" s="832"/>
      <c r="R8" s="826"/>
      <c r="S8" s="826"/>
      <c r="T8" s="826"/>
      <c r="U8" s="826"/>
      <c r="V8" s="826"/>
      <c r="W8" s="826"/>
      <c r="X8" s="826"/>
      <c r="Y8" s="826"/>
      <c r="Z8" s="826"/>
      <c r="AA8" s="826"/>
      <c r="AB8" s="826"/>
      <c r="AC8" s="826"/>
      <c r="AD8" s="826"/>
      <c r="AE8" s="826"/>
      <c r="AF8" s="826"/>
      <c r="AG8" s="827"/>
    </row>
    <row r="9" spans="1:33" ht="34.5" customHeight="1" x14ac:dyDescent="0.2">
      <c r="A9" s="836"/>
      <c r="B9" s="837"/>
      <c r="C9" s="837"/>
      <c r="D9" s="837"/>
      <c r="E9" s="837"/>
      <c r="F9" s="837"/>
      <c r="G9" s="837"/>
      <c r="H9" s="837"/>
      <c r="I9" s="837"/>
      <c r="J9" s="837"/>
      <c r="K9" s="837"/>
      <c r="L9" s="837"/>
      <c r="M9" s="837"/>
      <c r="N9" s="837"/>
      <c r="O9" s="837"/>
      <c r="P9" s="837"/>
      <c r="Q9" s="838"/>
      <c r="R9" s="826"/>
      <c r="S9" s="826"/>
      <c r="T9" s="826"/>
      <c r="U9" s="826"/>
      <c r="V9" s="826"/>
      <c r="W9" s="826"/>
      <c r="X9" s="826"/>
      <c r="Y9" s="826"/>
      <c r="Z9" s="826"/>
      <c r="AA9" s="826"/>
      <c r="AB9" s="826"/>
      <c r="AC9" s="826"/>
      <c r="AD9" s="826"/>
      <c r="AE9" s="826"/>
      <c r="AF9" s="826"/>
      <c r="AG9" s="827"/>
    </row>
    <row r="10" spans="1:33" ht="34.5" customHeight="1" x14ac:dyDescent="0.2">
      <c r="A10" s="830"/>
      <c r="B10" s="831"/>
      <c r="C10" s="831"/>
      <c r="D10" s="831"/>
      <c r="E10" s="831"/>
      <c r="F10" s="831"/>
      <c r="G10" s="831"/>
      <c r="H10" s="831"/>
      <c r="I10" s="831"/>
      <c r="J10" s="831"/>
      <c r="K10" s="831"/>
      <c r="L10" s="831"/>
      <c r="M10" s="831"/>
      <c r="N10" s="831"/>
      <c r="O10" s="831"/>
      <c r="P10" s="831"/>
      <c r="Q10" s="832"/>
      <c r="R10" s="826"/>
      <c r="S10" s="826"/>
      <c r="T10" s="826"/>
      <c r="U10" s="826"/>
      <c r="V10" s="826"/>
      <c r="W10" s="826"/>
      <c r="X10" s="826"/>
      <c r="Y10" s="826"/>
      <c r="Z10" s="826"/>
      <c r="AA10" s="826"/>
      <c r="AB10" s="826"/>
      <c r="AC10" s="826"/>
      <c r="AD10" s="826"/>
      <c r="AE10" s="826"/>
      <c r="AF10" s="826"/>
      <c r="AG10" s="827"/>
    </row>
    <row r="11" spans="1:33" ht="34.5" customHeight="1" x14ac:dyDescent="0.2">
      <c r="A11" s="836"/>
      <c r="B11" s="837"/>
      <c r="C11" s="837"/>
      <c r="D11" s="837"/>
      <c r="E11" s="837"/>
      <c r="F11" s="837"/>
      <c r="G11" s="837"/>
      <c r="H11" s="837"/>
      <c r="I11" s="837"/>
      <c r="J11" s="837"/>
      <c r="K11" s="837"/>
      <c r="L11" s="837"/>
      <c r="M11" s="837"/>
      <c r="N11" s="837"/>
      <c r="O11" s="837"/>
      <c r="P11" s="837"/>
      <c r="Q11" s="838"/>
      <c r="R11" s="826"/>
      <c r="S11" s="826"/>
      <c r="T11" s="826"/>
      <c r="U11" s="826"/>
      <c r="V11" s="826"/>
      <c r="W11" s="826"/>
      <c r="X11" s="826"/>
      <c r="Y11" s="826"/>
      <c r="Z11" s="826"/>
      <c r="AA11" s="826"/>
      <c r="AB11" s="826"/>
      <c r="AC11" s="826"/>
      <c r="AD11" s="826"/>
      <c r="AE11" s="826"/>
      <c r="AF11" s="826"/>
      <c r="AG11" s="827"/>
    </row>
    <row r="12" spans="1:33" ht="34.5" customHeight="1" x14ac:dyDescent="0.2">
      <c r="A12" s="830"/>
      <c r="B12" s="831"/>
      <c r="C12" s="831"/>
      <c r="D12" s="831"/>
      <c r="E12" s="831"/>
      <c r="F12" s="831"/>
      <c r="G12" s="831"/>
      <c r="H12" s="831"/>
      <c r="I12" s="831"/>
      <c r="J12" s="831"/>
      <c r="K12" s="831"/>
      <c r="L12" s="831"/>
      <c r="M12" s="831"/>
      <c r="N12" s="831"/>
      <c r="O12" s="831"/>
      <c r="P12" s="831"/>
      <c r="Q12" s="832"/>
      <c r="R12" s="826"/>
      <c r="S12" s="826"/>
      <c r="T12" s="826"/>
      <c r="U12" s="826"/>
      <c r="V12" s="826"/>
      <c r="W12" s="826"/>
      <c r="X12" s="826"/>
      <c r="Y12" s="826"/>
      <c r="Z12" s="826"/>
      <c r="AA12" s="826"/>
      <c r="AB12" s="826"/>
      <c r="AC12" s="826"/>
      <c r="AD12" s="826"/>
      <c r="AE12" s="826"/>
      <c r="AF12" s="826"/>
      <c r="AG12" s="827"/>
    </row>
    <row r="13" spans="1:33" ht="34.5" customHeight="1" x14ac:dyDescent="0.2">
      <c r="A13" s="836"/>
      <c r="B13" s="837"/>
      <c r="C13" s="837"/>
      <c r="D13" s="837"/>
      <c r="E13" s="837"/>
      <c r="F13" s="837"/>
      <c r="G13" s="837"/>
      <c r="H13" s="837"/>
      <c r="I13" s="837"/>
      <c r="J13" s="837"/>
      <c r="K13" s="837"/>
      <c r="L13" s="837"/>
      <c r="M13" s="837"/>
      <c r="N13" s="837"/>
      <c r="O13" s="837"/>
      <c r="P13" s="837"/>
      <c r="Q13" s="838"/>
      <c r="R13" s="826"/>
      <c r="S13" s="826"/>
      <c r="T13" s="826"/>
      <c r="U13" s="826"/>
      <c r="V13" s="826"/>
      <c r="W13" s="826"/>
      <c r="X13" s="826"/>
      <c r="Y13" s="826"/>
      <c r="Z13" s="826"/>
      <c r="AA13" s="826"/>
      <c r="AB13" s="826"/>
      <c r="AC13" s="826"/>
      <c r="AD13" s="826"/>
      <c r="AE13" s="826"/>
      <c r="AF13" s="826"/>
      <c r="AG13" s="827"/>
    </row>
    <row r="14" spans="1:33" ht="34.5" customHeight="1" x14ac:dyDescent="0.2">
      <c r="A14" s="830"/>
      <c r="B14" s="831"/>
      <c r="C14" s="831"/>
      <c r="D14" s="831"/>
      <c r="E14" s="831"/>
      <c r="F14" s="831"/>
      <c r="G14" s="831"/>
      <c r="H14" s="831"/>
      <c r="I14" s="831"/>
      <c r="J14" s="831"/>
      <c r="K14" s="831"/>
      <c r="L14" s="831"/>
      <c r="M14" s="831"/>
      <c r="N14" s="831"/>
      <c r="O14" s="831"/>
      <c r="P14" s="831"/>
      <c r="Q14" s="832"/>
      <c r="R14" s="826"/>
      <c r="S14" s="826"/>
      <c r="T14" s="826"/>
      <c r="U14" s="826"/>
      <c r="V14" s="826"/>
      <c r="W14" s="826"/>
      <c r="X14" s="826"/>
      <c r="Y14" s="826"/>
      <c r="Z14" s="826"/>
      <c r="AA14" s="826"/>
      <c r="AB14" s="826"/>
      <c r="AC14" s="826"/>
      <c r="AD14" s="826"/>
      <c r="AE14" s="826"/>
      <c r="AF14" s="826"/>
      <c r="AG14" s="827"/>
    </row>
    <row r="15" spans="1:33" ht="34.5" customHeight="1" x14ac:dyDescent="0.2">
      <c r="A15" s="836"/>
      <c r="B15" s="837"/>
      <c r="C15" s="837"/>
      <c r="D15" s="837"/>
      <c r="E15" s="837"/>
      <c r="F15" s="837"/>
      <c r="G15" s="837"/>
      <c r="H15" s="837"/>
      <c r="I15" s="837"/>
      <c r="J15" s="837"/>
      <c r="K15" s="837"/>
      <c r="L15" s="837"/>
      <c r="M15" s="837"/>
      <c r="N15" s="837"/>
      <c r="O15" s="837"/>
      <c r="P15" s="837"/>
      <c r="Q15" s="838"/>
      <c r="R15" s="826"/>
      <c r="S15" s="826"/>
      <c r="T15" s="826"/>
      <c r="U15" s="826"/>
      <c r="V15" s="826"/>
      <c r="W15" s="826"/>
      <c r="X15" s="826"/>
      <c r="Y15" s="826"/>
      <c r="Z15" s="826"/>
      <c r="AA15" s="826"/>
      <c r="AB15" s="826"/>
      <c r="AC15" s="826"/>
      <c r="AD15" s="826"/>
      <c r="AE15" s="826"/>
      <c r="AF15" s="826"/>
      <c r="AG15" s="827"/>
    </row>
    <row r="16" spans="1:33" ht="34.5" customHeight="1" x14ac:dyDescent="0.2">
      <c r="A16" s="830"/>
      <c r="B16" s="831"/>
      <c r="C16" s="831"/>
      <c r="D16" s="831"/>
      <c r="E16" s="831"/>
      <c r="F16" s="831"/>
      <c r="G16" s="831"/>
      <c r="H16" s="831"/>
      <c r="I16" s="831"/>
      <c r="J16" s="831"/>
      <c r="K16" s="831"/>
      <c r="L16" s="831"/>
      <c r="M16" s="831"/>
      <c r="N16" s="831"/>
      <c r="O16" s="831"/>
      <c r="P16" s="831"/>
      <c r="Q16" s="832"/>
      <c r="R16" s="826"/>
      <c r="S16" s="826"/>
      <c r="T16" s="826"/>
      <c r="U16" s="826"/>
      <c r="V16" s="826"/>
      <c r="W16" s="826"/>
      <c r="X16" s="826"/>
      <c r="Y16" s="826"/>
      <c r="Z16" s="826"/>
      <c r="AA16" s="826"/>
      <c r="AB16" s="826"/>
      <c r="AC16" s="826"/>
      <c r="AD16" s="826"/>
      <c r="AE16" s="826"/>
      <c r="AF16" s="826"/>
      <c r="AG16" s="827"/>
    </row>
    <row r="17" spans="1:33" ht="34.5" customHeight="1" x14ac:dyDescent="0.2">
      <c r="A17" s="836"/>
      <c r="B17" s="837"/>
      <c r="C17" s="837"/>
      <c r="D17" s="837"/>
      <c r="E17" s="837"/>
      <c r="F17" s="837"/>
      <c r="G17" s="837"/>
      <c r="H17" s="837"/>
      <c r="I17" s="837"/>
      <c r="J17" s="837"/>
      <c r="K17" s="837"/>
      <c r="L17" s="837"/>
      <c r="M17" s="837"/>
      <c r="N17" s="837"/>
      <c r="O17" s="837"/>
      <c r="P17" s="837"/>
      <c r="Q17" s="838"/>
      <c r="R17" s="826"/>
      <c r="S17" s="826"/>
      <c r="T17" s="826"/>
      <c r="U17" s="826"/>
      <c r="V17" s="826"/>
      <c r="W17" s="826"/>
      <c r="X17" s="826"/>
      <c r="Y17" s="826"/>
      <c r="Z17" s="826"/>
      <c r="AA17" s="826"/>
      <c r="AB17" s="826"/>
      <c r="AC17" s="826"/>
      <c r="AD17" s="826"/>
      <c r="AE17" s="826"/>
      <c r="AF17" s="826"/>
      <c r="AG17" s="827"/>
    </row>
    <row r="18" spans="1:33" ht="34.5" customHeight="1" x14ac:dyDescent="0.2">
      <c r="A18" s="830"/>
      <c r="B18" s="831"/>
      <c r="C18" s="831"/>
      <c r="D18" s="831"/>
      <c r="E18" s="831"/>
      <c r="F18" s="831"/>
      <c r="G18" s="831"/>
      <c r="H18" s="831"/>
      <c r="I18" s="831"/>
      <c r="J18" s="831"/>
      <c r="K18" s="831"/>
      <c r="L18" s="831"/>
      <c r="M18" s="831"/>
      <c r="N18" s="831"/>
      <c r="O18" s="831"/>
      <c r="P18" s="831"/>
      <c r="Q18" s="832"/>
      <c r="R18" s="826"/>
      <c r="S18" s="826"/>
      <c r="T18" s="826"/>
      <c r="U18" s="826"/>
      <c r="V18" s="826"/>
      <c r="W18" s="826"/>
      <c r="X18" s="826"/>
      <c r="Y18" s="826"/>
      <c r="Z18" s="826"/>
      <c r="AA18" s="826"/>
      <c r="AB18" s="826"/>
      <c r="AC18" s="826"/>
      <c r="AD18" s="826"/>
      <c r="AE18" s="826"/>
      <c r="AF18" s="826"/>
      <c r="AG18" s="827"/>
    </row>
    <row r="19" spans="1:33" ht="34.5" customHeight="1" thickBot="1" x14ac:dyDescent="0.25">
      <c r="A19" s="833"/>
      <c r="B19" s="834"/>
      <c r="C19" s="834"/>
      <c r="D19" s="834"/>
      <c r="E19" s="834"/>
      <c r="F19" s="834"/>
      <c r="G19" s="834"/>
      <c r="H19" s="834"/>
      <c r="I19" s="834"/>
      <c r="J19" s="834"/>
      <c r="K19" s="834"/>
      <c r="L19" s="834"/>
      <c r="M19" s="834"/>
      <c r="N19" s="834"/>
      <c r="O19" s="834"/>
      <c r="P19" s="834"/>
      <c r="Q19" s="835"/>
      <c r="R19" s="828"/>
      <c r="S19" s="828"/>
      <c r="T19" s="828"/>
      <c r="U19" s="828"/>
      <c r="V19" s="828"/>
      <c r="W19" s="828"/>
      <c r="X19" s="828"/>
      <c r="Y19" s="828"/>
      <c r="Z19" s="828"/>
      <c r="AA19" s="828"/>
      <c r="AB19" s="828"/>
      <c r="AC19" s="828"/>
      <c r="AD19" s="828"/>
      <c r="AE19" s="828"/>
      <c r="AF19" s="828"/>
      <c r="AG19" s="829"/>
    </row>
    <row r="20" spans="1:33" ht="21" customHeight="1" x14ac:dyDescent="0.2">
      <c r="Z20" s="84"/>
    </row>
  </sheetData>
  <mergeCells count="25">
    <mergeCell ref="A2:AG2"/>
    <mergeCell ref="R4:AG5"/>
    <mergeCell ref="A5:Q5"/>
    <mergeCell ref="A4:Q4"/>
    <mergeCell ref="R6:AG7"/>
    <mergeCell ref="R8:AG9"/>
    <mergeCell ref="A6:Q6"/>
    <mergeCell ref="A7:Q7"/>
    <mergeCell ref="A8:Q8"/>
    <mergeCell ref="A9:Q9"/>
    <mergeCell ref="R10:AG11"/>
    <mergeCell ref="R12:AG13"/>
    <mergeCell ref="A10:Q10"/>
    <mergeCell ref="A11:Q11"/>
    <mergeCell ref="A12:Q12"/>
    <mergeCell ref="A13:Q13"/>
    <mergeCell ref="R18:AG19"/>
    <mergeCell ref="A18:Q18"/>
    <mergeCell ref="A19:Q19"/>
    <mergeCell ref="R14:AG15"/>
    <mergeCell ref="R16:AG17"/>
    <mergeCell ref="A14:Q14"/>
    <mergeCell ref="A15:Q15"/>
    <mergeCell ref="A16:Q16"/>
    <mergeCell ref="A17:Q17"/>
  </mergeCells>
  <phoneticPr fontId="5"/>
  <pageMargins left="0.89" right="0.68" top="0.9055118110236221" bottom="0.55118110236220474" header="0.51181102362204722" footer="0.51181102362204722"/>
  <pageSetup paperSize="9" scale="9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tabSelected="1" zoomScale="87" zoomScaleNormal="87" workbookViewId="0">
      <selection activeCell="Q26" sqref="Q26"/>
    </sheetView>
  </sheetViews>
  <sheetFormatPr defaultRowHeight="13" x14ac:dyDescent="0.2"/>
  <cols>
    <col min="1" max="1" width="3.453125" style="182" bestFit="1" customWidth="1"/>
    <col min="2" max="2" width="11.7265625" style="182" customWidth="1"/>
    <col min="3" max="3" width="18.6328125" style="182" customWidth="1"/>
    <col min="4" max="5" width="8.7265625" style="182"/>
    <col min="6" max="6" width="10.36328125" style="182" customWidth="1"/>
    <col min="7" max="7" width="21" style="182" customWidth="1"/>
    <col min="8" max="8" width="7.90625" style="182" customWidth="1"/>
    <col min="9" max="10" width="5.453125" style="182" customWidth="1"/>
    <col min="11" max="11" width="12.90625" style="182" bestFit="1" customWidth="1"/>
    <col min="12" max="12" width="3.6328125" style="182" customWidth="1"/>
    <col min="13" max="13" width="5.36328125" style="182" bestFit="1" customWidth="1"/>
    <col min="14" max="256" width="8.7265625" style="182"/>
    <col min="257" max="257" width="3.453125" style="182" bestFit="1" customWidth="1"/>
    <col min="258" max="261" width="8.7265625" style="182"/>
    <col min="262" max="262" width="10.36328125" style="182" customWidth="1"/>
    <col min="263" max="263" width="15.453125" style="182" customWidth="1"/>
    <col min="264" max="264" width="7.90625" style="182" customWidth="1"/>
    <col min="265" max="265" width="8.7265625" style="182"/>
    <col min="266" max="266" width="6.7265625" style="182" customWidth="1"/>
    <col min="267" max="267" width="12.90625" style="182" bestFit="1" customWidth="1"/>
    <col min="268" max="268" width="3.6328125" style="182" customWidth="1"/>
    <col min="269" max="269" width="5.36328125" style="182" bestFit="1" customWidth="1"/>
    <col min="270" max="512" width="8.7265625" style="182"/>
    <col min="513" max="513" width="3.453125" style="182" bestFit="1" customWidth="1"/>
    <col min="514" max="517" width="8.7265625" style="182"/>
    <col min="518" max="518" width="10.36328125" style="182" customWidth="1"/>
    <col min="519" max="519" width="15.453125" style="182" customWidth="1"/>
    <col min="520" max="520" width="7.90625" style="182" customWidth="1"/>
    <col min="521" max="521" width="8.7265625" style="182"/>
    <col min="522" max="522" width="6.7265625" style="182" customWidth="1"/>
    <col min="523" max="523" width="12.90625" style="182" bestFit="1" customWidth="1"/>
    <col min="524" max="524" width="3.6328125" style="182" customWidth="1"/>
    <col min="525" max="525" width="5.36328125" style="182" bestFit="1" customWidth="1"/>
    <col min="526" max="768" width="8.7265625" style="182"/>
    <col min="769" max="769" width="3.453125" style="182" bestFit="1" customWidth="1"/>
    <col min="770" max="773" width="8.7265625" style="182"/>
    <col min="774" max="774" width="10.36328125" style="182" customWidth="1"/>
    <col min="775" max="775" width="15.453125" style="182" customWidth="1"/>
    <col min="776" max="776" width="7.90625" style="182" customWidth="1"/>
    <col min="777" max="777" width="8.7265625" style="182"/>
    <col min="778" max="778" width="6.7265625" style="182" customWidth="1"/>
    <col min="779" max="779" width="12.90625" style="182" bestFit="1" customWidth="1"/>
    <col min="780" max="780" width="3.6328125" style="182" customWidth="1"/>
    <col min="781" max="781" width="5.36328125" style="182" bestFit="1" customWidth="1"/>
    <col min="782" max="1024" width="8.7265625" style="182"/>
    <col min="1025" max="1025" width="3.453125" style="182" bestFit="1" customWidth="1"/>
    <col min="1026" max="1029" width="8.7265625" style="182"/>
    <col min="1030" max="1030" width="10.36328125" style="182" customWidth="1"/>
    <col min="1031" max="1031" width="15.453125" style="182" customWidth="1"/>
    <col min="1032" max="1032" width="7.90625" style="182" customWidth="1"/>
    <col min="1033" max="1033" width="8.7265625" style="182"/>
    <col min="1034" max="1034" width="6.7265625" style="182" customWidth="1"/>
    <col min="1035" max="1035" width="12.90625" style="182" bestFit="1" customWidth="1"/>
    <col min="1036" max="1036" width="3.6328125" style="182" customWidth="1"/>
    <col min="1037" max="1037" width="5.36328125" style="182" bestFit="1" customWidth="1"/>
    <col min="1038" max="1280" width="8.7265625" style="182"/>
    <col min="1281" max="1281" width="3.453125" style="182" bestFit="1" customWidth="1"/>
    <col min="1282" max="1285" width="8.7265625" style="182"/>
    <col min="1286" max="1286" width="10.36328125" style="182" customWidth="1"/>
    <col min="1287" max="1287" width="15.453125" style="182" customWidth="1"/>
    <col min="1288" max="1288" width="7.90625" style="182" customWidth="1"/>
    <col min="1289" max="1289" width="8.7265625" style="182"/>
    <col min="1290" max="1290" width="6.7265625" style="182" customWidth="1"/>
    <col min="1291" max="1291" width="12.90625" style="182" bestFit="1" customWidth="1"/>
    <col min="1292" max="1292" width="3.6328125" style="182" customWidth="1"/>
    <col min="1293" max="1293" width="5.36328125" style="182" bestFit="1" customWidth="1"/>
    <col min="1294" max="1536" width="8.7265625" style="182"/>
    <col min="1537" max="1537" width="3.453125" style="182" bestFit="1" customWidth="1"/>
    <col min="1538" max="1541" width="8.7265625" style="182"/>
    <col min="1542" max="1542" width="10.36328125" style="182" customWidth="1"/>
    <col min="1543" max="1543" width="15.453125" style="182" customWidth="1"/>
    <col min="1544" max="1544" width="7.90625" style="182" customWidth="1"/>
    <col min="1545" max="1545" width="8.7265625" style="182"/>
    <col min="1546" max="1546" width="6.7265625" style="182" customWidth="1"/>
    <col min="1547" max="1547" width="12.90625" style="182" bestFit="1" customWidth="1"/>
    <col min="1548" max="1548" width="3.6328125" style="182" customWidth="1"/>
    <col min="1549" max="1549" width="5.36328125" style="182" bestFit="1" customWidth="1"/>
    <col min="1550" max="1792" width="8.7265625" style="182"/>
    <col min="1793" max="1793" width="3.453125" style="182" bestFit="1" customWidth="1"/>
    <col min="1794" max="1797" width="8.7265625" style="182"/>
    <col min="1798" max="1798" width="10.36328125" style="182" customWidth="1"/>
    <col min="1799" max="1799" width="15.453125" style="182" customWidth="1"/>
    <col min="1800" max="1800" width="7.90625" style="182" customWidth="1"/>
    <col min="1801" max="1801" width="8.7265625" style="182"/>
    <col min="1802" max="1802" width="6.7265625" style="182" customWidth="1"/>
    <col min="1803" max="1803" width="12.90625" style="182" bestFit="1" customWidth="1"/>
    <col min="1804" max="1804" width="3.6328125" style="182" customWidth="1"/>
    <col min="1805" max="1805" width="5.36328125" style="182" bestFit="1" customWidth="1"/>
    <col min="1806" max="2048" width="8.7265625" style="182"/>
    <col min="2049" max="2049" width="3.453125" style="182" bestFit="1" customWidth="1"/>
    <col min="2050" max="2053" width="8.7265625" style="182"/>
    <col min="2054" max="2054" width="10.36328125" style="182" customWidth="1"/>
    <col min="2055" max="2055" width="15.453125" style="182" customWidth="1"/>
    <col min="2056" max="2056" width="7.90625" style="182" customWidth="1"/>
    <col min="2057" max="2057" width="8.7265625" style="182"/>
    <col min="2058" max="2058" width="6.7265625" style="182" customWidth="1"/>
    <col min="2059" max="2059" width="12.90625" style="182" bestFit="1" customWidth="1"/>
    <col min="2060" max="2060" width="3.6328125" style="182" customWidth="1"/>
    <col min="2061" max="2061" width="5.36328125" style="182" bestFit="1" customWidth="1"/>
    <col min="2062" max="2304" width="8.7265625" style="182"/>
    <col min="2305" max="2305" width="3.453125" style="182" bestFit="1" customWidth="1"/>
    <col min="2306" max="2309" width="8.7265625" style="182"/>
    <col min="2310" max="2310" width="10.36328125" style="182" customWidth="1"/>
    <col min="2311" max="2311" width="15.453125" style="182" customWidth="1"/>
    <col min="2312" max="2312" width="7.90625" style="182" customWidth="1"/>
    <col min="2313" max="2313" width="8.7265625" style="182"/>
    <col min="2314" max="2314" width="6.7265625" style="182" customWidth="1"/>
    <col min="2315" max="2315" width="12.90625" style="182" bestFit="1" customWidth="1"/>
    <col min="2316" max="2316" width="3.6328125" style="182" customWidth="1"/>
    <col min="2317" max="2317" width="5.36328125" style="182" bestFit="1" customWidth="1"/>
    <col min="2318" max="2560" width="8.7265625" style="182"/>
    <col min="2561" max="2561" width="3.453125" style="182" bestFit="1" customWidth="1"/>
    <col min="2562" max="2565" width="8.7265625" style="182"/>
    <col min="2566" max="2566" width="10.36328125" style="182" customWidth="1"/>
    <col min="2567" max="2567" width="15.453125" style="182" customWidth="1"/>
    <col min="2568" max="2568" width="7.90625" style="182" customWidth="1"/>
    <col min="2569" max="2569" width="8.7265625" style="182"/>
    <col min="2570" max="2570" width="6.7265625" style="182" customWidth="1"/>
    <col min="2571" max="2571" width="12.90625" style="182" bestFit="1" customWidth="1"/>
    <col min="2572" max="2572" width="3.6328125" style="182" customWidth="1"/>
    <col min="2573" max="2573" width="5.36328125" style="182" bestFit="1" customWidth="1"/>
    <col min="2574" max="2816" width="8.7265625" style="182"/>
    <col min="2817" max="2817" width="3.453125" style="182" bestFit="1" customWidth="1"/>
    <col min="2818" max="2821" width="8.7265625" style="182"/>
    <col min="2822" max="2822" width="10.36328125" style="182" customWidth="1"/>
    <col min="2823" max="2823" width="15.453125" style="182" customWidth="1"/>
    <col min="2824" max="2824" width="7.90625" style="182" customWidth="1"/>
    <col min="2825" max="2825" width="8.7265625" style="182"/>
    <col min="2826" max="2826" width="6.7265625" style="182" customWidth="1"/>
    <col min="2827" max="2827" width="12.90625" style="182" bestFit="1" customWidth="1"/>
    <col min="2828" max="2828" width="3.6328125" style="182" customWidth="1"/>
    <col min="2829" max="2829" width="5.36328125" style="182" bestFit="1" customWidth="1"/>
    <col min="2830" max="3072" width="8.7265625" style="182"/>
    <col min="3073" max="3073" width="3.453125" style="182" bestFit="1" customWidth="1"/>
    <col min="3074" max="3077" width="8.7265625" style="182"/>
    <col min="3078" max="3078" width="10.36328125" style="182" customWidth="1"/>
    <col min="3079" max="3079" width="15.453125" style="182" customWidth="1"/>
    <col min="3080" max="3080" width="7.90625" style="182" customWidth="1"/>
    <col min="3081" max="3081" width="8.7265625" style="182"/>
    <col min="3082" max="3082" width="6.7265625" style="182" customWidth="1"/>
    <col min="3083" max="3083" width="12.90625" style="182" bestFit="1" customWidth="1"/>
    <col min="3084" max="3084" width="3.6328125" style="182" customWidth="1"/>
    <col min="3085" max="3085" width="5.36328125" style="182" bestFit="1" customWidth="1"/>
    <col min="3086" max="3328" width="8.7265625" style="182"/>
    <col min="3329" max="3329" width="3.453125" style="182" bestFit="1" customWidth="1"/>
    <col min="3330" max="3333" width="8.7265625" style="182"/>
    <col min="3334" max="3334" width="10.36328125" style="182" customWidth="1"/>
    <col min="3335" max="3335" width="15.453125" style="182" customWidth="1"/>
    <col min="3336" max="3336" width="7.90625" style="182" customWidth="1"/>
    <col min="3337" max="3337" width="8.7265625" style="182"/>
    <col min="3338" max="3338" width="6.7265625" style="182" customWidth="1"/>
    <col min="3339" max="3339" width="12.90625" style="182" bestFit="1" customWidth="1"/>
    <col min="3340" max="3340" width="3.6328125" style="182" customWidth="1"/>
    <col min="3341" max="3341" width="5.36328125" style="182" bestFit="1" customWidth="1"/>
    <col min="3342" max="3584" width="8.7265625" style="182"/>
    <col min="3585" max="3585" width="3.453125" style="182" bestFit="1" customWidth="1"/>
    <col min="3586" max="3589" width="8.7265625" style="182"/>
    <col min="3590" max="3590" width="10.36328125" style="182" customWidth="1"/>
    <col min="3591" max="3591" width="15.453125" style="182" customWidth="1"/>
    <col min="3592" max="3592" width="7.90625" style="182" customWidth="1"/>
    <col min="3593" max="3593" width="8.7265625" style="182"/>
    <col min="3594" max="3594" width="6.7265625" style="182" customWidth="1"/>
    <col min="3595" max="3595" width="12.90625" style="182" bestFit="1" customWidth="1"/>
    <col min="3596" max="3596" width="3.6328125" style="182" customWidth="1"/>
    <col min="3597" max="3597" width="5.36328125" style="182" bestFit="1" customWidth="1"/>
    <col min="3598" max="3840" width="8.7265625" style="182"/>
    <col min="3841" max="3841" width="3.453125" style="182" bestFit="1" customWidth="1"/>
    <col min="3842" max="3845" width="8.7265625" style="182"/>
    <col min="3846" max="3846" width="10.36328125" style="182" customWidth="1"/>
    <col min="3847" max="3847" width="15.453125" style="182" customWidth="1"/>
    <col min="3848" max="3848" width="7.90625" style="182" customWidth="1"/>
    <col min="3849" max="3849" width="8.7265625" style="182"/>
    <col min="3850" max="3850" width="6.7265625" style="182" customWidth="1"/>
    <col min="3851" max="3851" width="12.90625" style="182" bestFit="1" customWidth="1"/>
    <col min="3852" max="3852" width="3.6328125" style="182" customWidth="1"/>
    <col min="3853" max="3853" width="5.36328125" style="182" bestFit="1" customWidth="1"/>
    <col min="3854" max="4096" width="8.7265625" style="182"/>
    <col min="4097" max="4097" width="3.453125" style="182" bestFit="1" customWidth="1"/>
    <col min="4098" max="4101" width="8.7265625" style="182"/>
    <col min="4102" max="4102" width="10.36328125" style="182" customWidth="1"/>
    <col min="4103" max="4103" width="15.453125" style="182" customWidth="1"/>
    <col min="4104" max="4104" width="7.90625" style="182" customWidth="1"/>
    <col min="4105" max="4105" width="8.7265625" style="182"/>
    <col min="4106" max="4106" width="6.7265625" style="182" customWidth="1"/>
    <col min="4107" max="4107" width="12.90625" style="182" bestFit="1" customWidth="1"/>
    <col min="4108" max="4108" width="3.6328125" style="182" customWidth="1"/>
    <col min="4109" max="4109" width="5.36328125" style="182" bestFit="1" customWidth="1"/>
    <col min="4110" max="4352" width="8.7265625" style="182"/>
    <col min="4353" max="4353" width="3.453125" style="182" bestFit="1" customWidth="1"/>
    <col min="4354" max="4357" width="8.7265625" style="182"/>
    <col min="4358" max="4358" width="10.36328125" style="182" customWidth="1"/>
    <col min="4359" max="4359" width="15.453125" style="182" customWidth="1"/>
    <col min="4360" max="4360" width="7.90625" style="182" customWidth="1"/>
    <col min="4361" max="4361" width="8.7265625" style="182"/>
    <col min="4362" max="4362" width="6.7265625" style="182" customWidth="1"/>
    <col min="4363" max="4363" width="12.90625" style="182" bestFit="1" customWidth="1"/>
    <col min="4364" max="4364" width="3.6328125" style="182" customWidth="1"/>
    <col min="4365" max="4365" width="5.36328125" style="182" bestFit="1" customWidth="1"/>
    <col min="4366" max="4608" width="8.7265625" style="182"/>
    <col min="4609" max="4609" width="3.453125" style="182" bestFit="1" customWidth="1"/>
    <col min="4610" max="4613" width="8.7265625" style="182"/>
    <col min="4614" max="4614" width="10.36328125" style="182" customWidth="1"/>
    <col min="4615" max="4615" width="15.453125" style="182" customWidth="1"/>
    <col min="4616" max="4616" width="7.90625" style="182" customWidth="1"/>
    <col min="4617" max="4617" width="8.7265625" style="182"/>
    <col min="4618" max="4618" width="6.7265625" style="182" customWidth="1"/>
    <col min="4619" max="4619" width="12.90625" style="182" bestFit="1" customWidth="1"/>
    <col min="4620" max="4620" width="3.6328125" style="182" customWidth="1"/>
    <col min="4621" max="4621" width="5.36328125" style="182" bestFit="1" customWidth="1"/>
    <col min="4622" max="4864" width="8.7265625" style="182"/>
    <col min="4865" max="4865" width="3.453125" style="182" bestFit="1" customWidth="1"/>
    <col min="4866" max="4869" width="8.7265625" style="182"/>
    <col min="4870" max="4870" width="10.36328125" style="182" customWidth="1"/>
    <col min="4871" max="4871" width="15.453125" style="182" customWidth="1"/>
    <col min="4872" max="4872" width="7.90625" style="182" customWidth="1"/>
    <col min="4873" max="4873" width="8.7265625" style="182"/>
    <col min="4874" max="4874" width="6.7265625" style="182" customWidth="1"/>
    <col min="4875" max="4875" width="12.90625" style="182" bestFit="1" customWidth="1"/>
    <col min="4876" max="4876" width="3.6328125" style="182" customWidth="1"/>
    <col min="4877" max="4877" width="5.36328125" style="182" bestFit="1" customWidth="1"/>
    <col min="4878" max="5120" width="8.7265625" style="182"/>
    <col min="5121" max="5121" width="3.453125" style="182" bestFit="1" customWidth="1"/>
    <col min="5122" max="5125" width="8.7265625" style="182"/>
    <col min="5126" max="5126" width="10.36328125" style="182" customWidth="1"/>
    <col min="5127" max="5127" width="15.453125" style="182" customWidth="1"/>
    <col min="5128" max="5128" width="7.90625" style="182" customWidth="1"/>
    <col min="5129" max="5129" width="8.7265625" style="182"/>
    <col min="5130" max="5130" width="6.7265625" style="182" customWidth="1"/>
    <col min="5131" max="5131" width="12.90625" style="182" bestFit="1" customWidth="1"/>
    <col min="5132" max="5132" width="3.6328125" style="182" customWidth="1"/>
    <col min="5133" max="5133" width="5.36328125" style="182" bestFit="1" customWidth="1"/>
    <col min="5134" max="5376" width="8.7265625" style="182"/>
    <col min="5377" max="5377" width="3.453125" style="182" bestFit="1" customWidth="1"/>
    <col min="5378" max="5381" width="8.7265625" style="182"/>
    <col min="5382" max="5382" width="10.36328125" style="182" customWidth="1"/>
    <col min="5383" max="5383" width="15.453125" style="182" customWidth="1"/>
    <col min="5384" max="5384" width="7.90625" style="182" customWidth="1"/>
    <col min="5385" max="5385" width="8.7265625" style="182"/>
    <col min="5386" max="5386" width="6.7265625" style="182" customWidth="1"/>
    <col min="5387" max="5387" width="12.90625" style="182" bestFit="1" customWidth="1"/>
    <col min="5388" max="5388" width="3.6328125" style="182" customWidth="1"/>
    <col min="5389" max="5389" width="5.36328125" style="182" bestFit="1" customWidth="1"/>
    <col min="5390" max="5632" width="8.7265625" style="182"/>
    <col min="5633" max="5633" width="3.453125" style="182" bestFit="1" customWidth="1"/>
    <col min="5634" max="5637" width="8.7265625" style="182"/>
    <col min="5638" max="5638" width="10.36328125" style="182" customWidth="1"/>
    <col min="5639" max="5639" width="15.453125" style="182" customWidth="1"/>
    <col min="5640" max="5640" width="7.90625" style="182" customWidth="1"/>
    <col min="5641" max="5641" width="8.7265625" style="182"/>
    <col min="5642" max="5642" width="6.7265625" style="182" customWidth="1"/>
    <col min="5643" max="5643" width="12.90625" style="182" bestFit="1" customWidth="1"/>
    <col min="5644" max="5644" width="3.6328125" style="182" customWidth="1"/>
    <col min="5645" max="5645" width="5.36328125" style="182" bestFit="1" customWidth="1"/>
    <col min="5646" max="5888" width="8.7265625" style="182"/>
    <col min="5889" max="5889" width="3.453125" style="182" bestFit="1" customWidth="1"/>
    <col min="5890" max="5893" width="8.7265625" style="182"/>
    <col min="5894" max="5894" width="10.36328125" style="182" customWidth="1"/>
    <col min="5895" max="5895" width="15.453125" style="182" customWidth="1"/>
    <col min="5896" max="5896" width="7.90625" style="182" customWidth="1"/>
    <col min="5897" max="5897" width="8.7265625" style="182"/>
    <col min="5898" max="5898" width="6.7265625" style="182" customWidth="1"/>
    <col min="5899" max="5899" width="12.90625" style="182" bestFit="1" customWidth="1"/>
    <col min="5900" max="5900" width="3.6328125" style="182" customWidth="1"/>
    <col min="5901" max="5901" width="5.36328125" style="182" bestFit="1" customWidth="1"/>
    <col min="5902" max="6144" width="8.7265625" style="182"/>
    <col min="6145" max="6145" width="3.453125" style="182" bestFit="1" customWidth="1"/>
    <col min="6146" max="6149" width="8.7265625" style="182"/>
    <col min="6150" max="6150" width="10.36328125" style="182" customWidth="1"/>
    <col min="6151" max="6151" width="15.453125" style="182" customWidth="1"/>
    <col min="6152" max="6152" width="7.90625" style="182" customWidth="1"/>
    <col min="6153" max="6153" width="8.7265625" style="182"/>
    <col min="6154" max="6154" width="6.7265625" style="182" customWidth="1"/>
    <col min="6155" max="6155" width="12.90625" style="182" bestFit="1" customWidth="1"/>
    <col min="6156" max="6156" width="3.6328125" style="182" customWidth="1"/>
    <col min="6157" max="6157" width="5.36328125" style="182" bestFit="1" customWidth="1"/>
    <col min="6158" max="6400" width="8.7265625" style="182"/>
    <col min="6401" max="6401" width="3.453125" style="182" bestFit="1" customWidth="1"/>
    <col min="6402" max="6405" width="8.7265625" style="182"/>
    <col min="6406" max="6406" width="10.36328125" style="182" customWidth="1"/>
    <col min="6407" max="6407" width="15.453125" style="182" customWidth="1"/>
    <col min="6408" max="6408" width="7.90625" style="182" customWidth="1"/>
    <col min="6409" max="6409" width="8.7265625" style="182"/>
    <col min="6410" max="6410" width="6.7265625" style="182" customWidth="1"/>
    <col min="6411" max="6411" width="12.90625" style="182" bestFit="1" customWidth="1"/>
    <col min="6412" max="6412" width="3.6328125" style="182" customWidth="1"/>
    <col min="6413" max="6413" width="5.36328125" style="182" bestFit="1" customWidth="1"/>
    <col min="6414" max="6656" width="8.7265625" style="182"/>
    <col min="6657" max="6657" width="3.453125" style="182" bestFit="1" customWidth="1"/>
    <col min="6658" max="6661" width="8.7265625" style="182"/>
    <col min="6662" max="6662" width="10.36328125" style="182" customWidth="1"/>
    <col min="6663" max="6663" width="15.453125" style="182" customWidth="1"/>
    <col min="6664" max="6664" width="7.90625" style="182" customWidth="1"/>
    <col min="6665" max="6665" width="8.7265625" style="182"/>
    <col min="6666" max="6666" width="6.7265625" style="182" customWidth="1"/>
    <col min="6667" max="6667" width="12.90625" style="182" bestFit="1" customWidth="1"/>
    <col min="6668" max="6668" width="3.6328125" style="182" customWidth="1"/>
    <col min="6669" max="6669" width="5.36328125" style="182" bestFit="1" customWidth="1"/>
    <col min="6670" max="6912" width="8.7265625" style="182"/>
    <col min="6913" max="6913" width="3.453125" style="182" bestFit="1" customWidth="1"/>
    <col min="6914" max="6917" width="8.7265625" style="182"/>
    <col min="6918" max="6918" width="10.36328125" style="182" customWidth="1"/>
    <col min="6919" max="6919" width="15.453125" style="182" customWidth="1"/>
    <col min="6920" max="6920" width="7.90625" style="182" customWidth="1"/>
    <col min="6921" max="6921" width="8.7265625" style="182"/>
    <col min="6922" max="6922" width="6.7265625" style="182" customWidth="1"/>
    <col min="6923" max="6923" width="12.90625" style="182" bestFit="1" customWidth="1"/>
    <col min="6924" max="6924" width="3.6328125" style="182" customWidth="1"/>
    <col min="6925" max="6925" width="5.36328125" style="182" bestFit="1" customWidth="1"/>
    <col min="6926" max="7168" width="8.7265625" style="182"/>
    <col min="7169" max="7169" width="3.453125" style="182" bestFit="1" customWidth="1"/>
    <col min="7170" max="7173" width="8.7265625" style="182"/>
    <col min="7174" max="7174" width="10.36328125" style="182" customWidth="1"/>
    <col min="7175" max="7175" width="15.453125" style="182" customWidth="1"/>
    <col min="7176" max="7176" width="7.90625" style="182" customWidth="1"/>
    <col min="7177" max="7177" width="8.7265625" style="182"/>
    <col min="7178" max="7178" width="6.7265625" style="182" customWidth="1"/>
    <col min="7179" max="7179" width="12.90625" style="182" bestFit="1" customWidth="1"/>
    <col min="7180" max="7180" width="3.6328125" style="182" customWidth="1"/>
    <col min="7181" max="7181" width="5.36328125" style="182" bestFit="1" customWidth="1"/>
    <col min="7182" max="7424" width="8.7265625" style="182"/>
    <col min="7425" max="7425" width="3.453125" style="182" bestFit="1" customWidth="1"/>
    <col min="7426" max="7429" width="8.7265625" style="182"/>
    <col min="7430" max="7430" width="10.36328125" style="182" customWidth="1"/>
    <col min="7431" max="7431" width="15.453125" style="182" customWidth="1"/>
    <col min="7432" max="7432" width="7.90625" style="182" customWidth="1"/>
    <col min="7433" max="7433" width="8.7265625" style="182"/>
    <col min="7434" max="7434" width="6.7265625" style="182" customWidth="1"/>
    <col min="7435" max="7435" width="12.90625" style="182" bestFit="1" customWidth="1"/>
    <col min="7436" max="7436" width="3.6328125" style="182" customWidth="1"/>
    <col min="7437" max="7437" width="5.36328125" style="182" bestFit="1" customWidth="1"/>
    <col min="7438" max="7680" width="8.7265625" style="182"/>
    <col min="7681" max="7681" width="3.453125" style="182" bestFit="1" customWidth="1"/>
    <col min="7682" max="7685" width="8.7265625" style="182"/>
    <col min="7686" max="7686" width="10.36328125" style="182" customWidth="1"/>
    <col min="7687" max="7687" width="15.453125" style="182" customWidth="1"/>
    <col min="7688" max="7688" width="7.90625" style="182" customWidth="1"/>
    <col min="7689" max="7689" width="8.7265625" style="182"/>
    <col min="7690" max="7690" width="6.7265625" style="182" customWidth="1"/>
    <col min="7691" max="7691" width="12.90625" style="182" bestFit="1" customWidth="1"/>
    <col min="7692" max="7692" width="3.6328125" style="182" customWidth="1"/>
    <col min="7693" max="7693" width="5.36328125" style="182" bestFit="1" customWidth="1"/>
    <col min="7694" max="7936" width="8.7265625" style="182"/>
    <col min="7937" max="7937" width="3.453125" style="182" bestFit="1" customWidth="1"/>
    <col min="7938" max="7941" width="8.7265625" style="182"/>
    <col min="7942" max="7942" width="10.36328125" style="182" customWidth="1"/>
    <col min="7943" max="7943" width="15.453125" style="182" customWidth="1"/>
    <col min="7944" max="7944" width="7.90625" style="182" customWidth="1"/>
    <col min="7945" max="7945" width="8.7265625" style="182"/>
    <col min="7946" max="7946" width="6.7265625" style="182" customWidth="1"/>
    <col min="7947" max="7947" width="12.90625" style="182" bestFit="1" customWidth="1"/>
    <col min="7948" max="7948" width="3.6328125" style="182" customWidth="1"/>
    <col min="7949" max="7949" width="5.36328125" style="182" bestFit="1" customWidth="1"/>
    <col min="7950" max="8192" width="8.7265625" style="182"/>
    <col min="8193" max="8193" width="3.453125" style="182" bestFit="1" customWidth="1"/>
    <col min="8194" max="8197" width="8.7265625" style="182"/>
    <col min="8198" max="8198" width="10.36328125" style="182" customWidth="1"/>
    <col min="8199" max="8199" width="15.453125" style="182" customWidth="1"/>
    <col min="8200" max="8200" width="7.90625" style="182" customWidth="1"/>
    <col min="8201" max="8201" width="8.7265625" style="182"/>
    <col min="8202" max="8202" width="6.7265625" style="182" customWidth="1"/>
    <col min="8203" max="8203" width="12.90625" style="182" bestFit="1" customWidth="1"/>
    <col min="8204" max="8204" width="3.6328125" style="182" customWidth="1"/>
    <col min="8205" max="8205" width="5.36328125" style="182" bestFit="1" customWidth="1"/>
    <col min="8206" max="8448" width="8.7265625" style="182"/>
    <col min="8449" max="8449" width="3.453125" style="182" bestFit="1" customWidth="1"/>
    <col min="8450" max="8453" width="8.7265625" style="182"/>
    <col min="8454" max="8454" width="10.36328125" style="182" customWidth="1"/>
    <col min="8455" max="8455" width="15.453125" style="182" customWidth="1"/>
    <col min="8456" max="8456" width="7.90625" style="182" customWidth="1"/>
    <col min="8457" max="8457" width="8.7265625" style="182"/>
    <col min="8458" max="8458" width="6.7265625" style="182" customWidth="1"/>
    <col min="8459" max="8459" width="12.90625" style="182" bestFit="1" customWidth="1"/>
    <col min="8460" max="8460" width="3.6328125" style="182" customWidth="1"/>
    <col min="8461" max="8461" width="5.36328125" style="182" bestFit="1" customWidth="1"/>
    <col min="8462" max="8704" width="8.7265625" style="182"/>
    <col min="8705" max="8705" width="3.453125" style="182" bestFit="1" customWidth="1"/>
    <col min="8706" max="8709" width="8.7265625" style="182"/>
    <col min="8710" max="8710" width="10.36328125" style="182" customWidth="1"/>
    <col min="8711" max="8711" width="15.453125" style="182" customWidth="1"/>
    <col min="8712" max="8712" width="7.90625" style="182" customWidth="1"/>
    <col min="8713" max="8713" width="8.7265625" style="182"/>
    <col min="8714" max="8714" width="6.7265625" style="182" customWidth="1"/>
    <col min="8715" max="8715" width="12.90625" style="182" bestFit="1" customWidth="1"/>
    <col min="8716" max="8716" width="3.6328125" style="182" customWidth="1"/>
    <col min="8717" max="8717" width="5.36328125" style="182" bestFit="1" customWidth="1"/>
    <col min="8718" max="8960" width="8.7265625" style="182"/>
    <col min="8961" max="8961" width="3.453125" style="182" bestFit="1" customWidth="1"/>
    <col min="8962" max="8965" width="8.7265625" style="182"/>
    <col min="8966" max="8966" width="10.36328125" style="182" customWidth="1"/>
    <col min="8967" max="8967" width="15.453125" style="182" customWidth="1"/>
    <col min="8968" max="8968" width="7.90625" style="182" customWidth="1"/>
    <col min="8969" max="8969" width="8.7265625" style="182"/>
    <col min="8970" max="8970" width="6.7265625" style="182" customWidth="1"/>
    <col min="8971" max="8971" width="12.90625" style="182" bestFit="1" customWidth="1"/>
    <col min="8972" max="8972" width="3.6328125" style="182" customWidth="1"/>
    <col min="8973" max="8973" width="5.36328125" style="182" bestFit="1" customWidth="1"/>
    <col min="8974" max="9216" width="8.7265625" style="182"/>
    <col min="9217" max="9217" width="3.453125" style="182" bestFit="1" customWidth="1"/>
    <col min="9218" max="9221" width="8.7265625" style="182"/>
    <col min="9222" max="9222" width="10.36328125" style="182" customWidth="1"/>
    <col min="9223" max="9223" width="15.453125" style="182" customWidth="1"/>
    <col min="9224" max="9224" width="7.90625" style="182" customWidth="1"/>
    <col min="9225" max="9225" width="8.7265625" style="182"/>
    <col min="9226" max="9226" width="6.7265625" style="182" customWidth="1"/>
    <col min="9227" max="9227" width="12.90625" style="182" bestFit="1" customWidth="1"/>
    <col min="9228" max="9228" width="3.6328125" style="182" customWidth="1"/>
    <col min="9229" max="9229" width="5.36328125" style="182" bestFit="1" customWidth="1"/>
    <col min="9230" max="9472" width="8.7265625" style="182"/>
    <col min="9473" max="9473" width="3.453125" style="182" bestFit="1" customWidth="1"/>
    <col min="9474" max="9477" width="8.7265625" style="182"/>
    <col min="9478" max="9478" width="10.36328125" style="182" customWidth="1"/>
    <col min="9479" max="9479" width="15.453125" style="182" customWidth="1"/>
    <col min="9480" max="9480" width="7.90625" style="182" customWidth="1"/>
    <col min="9481" max="9481" width="8.7265625" style="182"/>
    <col min="9482" max="9482" width="6.7265625" style="182" customWidth="1"/>
    <col min="9483" max="9483" width="12.90625" style="182" bestFit="1" customWidth="1"/>
    <col min="9484" max="9484" width="3.6328125" style="182" customWidth="1"/>
    <col min="9485" max="9485" width="5.36328125" style="182" bestFit="1" customWidth="1"/>
    <col min="9486" max="9728" width="8.7265625" style="182"/>
    <col min="9729" max="9729" width="3.453125" style="182" bestFit="1" customWidth="1"/>
    <col min="9730" max="9733" width="8.7265625" style="182"/>
    <col min="9734" max="9734" width="10.36328125" style="182" customWidth="1"/>
    <col min="9735" max="9735" width="15.453125" style="182" customWidth="1"/>
    <col min="9736" max="9736" width="7.90625" style="182" customWidth="1"/>
    <col min="9737" max="9737" width="8.7265625" style="182"/>
    <col min="9738" max="9738" width="6.7265625" style="182" customWidth="1"/>
    <col min="9739" max="9739" width="12.90625" style="182" bestFit="1" customWidth="1"/>
    <col min="9740" max="9740" width="3.6328125" style="182" customWidth="1"/>
    <col min="9741" max="9741" width="5.36328125" style="182" bestFit="1" customWidth="1"/>
    <col min="9742" max="9984" width="8.7265625" style="182"/>
    <col min="9985" max="9985" width="3.453125" style="182" bestFit="1" customWidth="1"/>
    <col min="9986" max="9989" width="8.7265625" style="182"/>
    <col min="9990" max="9990" width="10.36328125" style="182" customWidth="1"/>
    <col min="9991" max="9991" width="15.453125" style="182" customWidth="1"/>
    <col min="9992" max="9992" width="7.90625" style="182" customWidth="1"/>
    <col min="9993" max="9993" width="8.7265625" style="182"/>
    <col min="9994" max="9994" width="6.7265625" style="182" customWidth="1"/>
    <col min="9995" max="9995" width="12.90625" style="182" bestFit="1" customWidth="1"/>
    <col min="9996" max="9996" width="3.6328125" style="182" customWidth="1"/>
    <col min="9997" max="9997" width="5.36328125" style="182" bestFit="1" customWidth="1"/>
    <col min="9998" max="10240" width="8.7265625" style="182"/>
    <col min="10241" max="10241" width="3.453125" style="182" bestFit="1" customWidth="1"/>
    <col min="10242" max="10245" width="8.7265625" style="182"/>
    <col min="10246" max="10246" width="10.36328125" style="182" customWidth="1"/>
    <col min="10247" max="10247" width="15.453125" style="182" customWidth="1"/>
    <col min="10248" max="10248" width="7.90625" style="182" customWidth="1"/>
    <col min="10249" max="10249" width="8.7265625" style="182"/>
    <col min="10250" max="10250" width="6.7265625" style="182" customWidth="1"/>
    <col min="10251" max="10251" width="12.90625" style="182" bestFit="1" customWidth="1"/>
    <col min="10252" max="10252" width="3.6328125" style="182" customWidth="1"/>
    <col min="10253" max="10253" width="5.36328125" style="182" bestFit="1" customWidth="1"/>
    <col min="10254" max="10496" width="8.7265625" style="182"/>
    <col min="10497" max="10497" width="3.453125" style="182" bestFit="1" customWidth="1"/>
    <col min="10498" max="10501" width="8.7265625" style="182"/>
    <col min="10502" max="10502" width="10.36328125" style="182" customWidth="1"/>
    <col min="10503" max="10503" width="15.453125" style="182" customWidth="1"/>
    <col min="10504" max="10504" width="7.90625" style="182" customWidth="1"/>
    <col min="10505" max="10505" width="8.7265625" style="182"/>
    <col min="10506" max="10506" width="6.7265625" style="182" customWidth="1"/>
    <col min="10507" max="10507" width="12.90625" style="182" bestFit="1" customWidth="1"/>
    <col min="10508" max="10508" width="3.6328125" style="182" customWidth="1"/>
    <col min="10509" max="10509" width="5.36328125" style="182" bestFit="1" customWidth="1"/>
    <col min="10510" max="10752" width="8.7265625" style="182"/>
    <col min="10753" max="10753" width="3.453125" style="182" bestFit="1" customWidth="1"/>
    <col min="10754" max="10757" width="8.7265625" style="182"/>
    <col min="10758" max="10758" width="10.36328125" style="182" customWidth="1"/>
    <col min="10759" max="10759" width="15.453125" style="182" customWidth="1"/>
    <col min="10760" max="10760" width="7.90625" style="182" customWidth="1"/>
    <col min="10761" max="10761" width="8.7265625" style="182"/>
    <col min="10762" max="10762" width="6.7265625" style="182" customWidth="1"/>
    <col min="10763" max="10763" width="12.90625" style="182" bestFit="1" customWidth="1"/>
    <col min="10764" max="10764" width="3.6328125" style="182" customWidth="1"/>
    <col min="10765" max="10765" width="5.36328125" style="182" bestFit="1" customWidth="1"/>
    <col min="10766" max="11008" width="8.7265625" style="182"/>
    <col min="11009" max="11009" width="3.453125" style="182" bestFit="1" customWidth="1"/>
    <col min="11010" max="11013" width="8.7265625" style="182"/>
    <col min="11014" max="11014" width="10.36328125" style="182" customWidth="1"/>
    <col min="11015" max="11015" width="15.453125" style="182" customWidth="1"/>
    <col min="11016" max="11016" width="7.90625" style="182" customWidth="1"/>
    <col min="11017" max="11017" width="8.7265625" style="182"/>
    <col min="11018" max="11018" width="6.7265625" style="182" customWidth="1"/>
    <col min="11019" max="11019" width="12.90625" style="182" bestFit="1" customWidth="1"/>
    <col min="11020" max="11020" width="3.6328125" style="182" customWidth="1"/>
    <col min="11021" max="11021" width="5.36328125" style="182" bestFit="1" customWidth="1"/>
    <col min="11022" max="11264" width="8.7265625" style="182"/>
    <col min="11265" max="11265" width="3.453125" style="182" bestFit="1" customWidth="1"/>
    <col min="11266" max="11269" width="8.7265625" style="182"/>
    <col min="11270" max="11270" width="10.36328125" style="182" customWidth="1"/>
    <col min="11271" max="11271" width="15.453125" style="182" customWidth="1"/>
    <col min="11272" max="11272" width="7.90625" style="182" customWidth="1"/>
    <col min="11273" max="11273" width="8.7265625" style="182"/>
    <col min="11274" max="11274" width="6.7265625" style="182" customWidth="1"/>
    <col min="11275" max="11275" width="12.90625" style="182" bestFit="1" customWidth="1"/>
    <col min="11276" max="11276" width="3.6328125" style="182" customWidth="1"/>
    <col min="11277" max="11277" width="5.36328125" style="182" bestFit="1" customWidth="1"/>
    <col min="11278" max="11520" width="8.7265625" style="182"/>
    <col min="11521" max="11521" width="3.453125" style="182" bestFit="1" customWidth="1"/>
    <col min="11522" max="11525" width="8.7265625" style="182"/>
    <col min="11526" max="11526" width="10.36328125" style="182" customWidth="1"/>
    <col min="11527" max="11527" width="15.453125" style="182" customWidth="1"/>
    <col min="11528" max="11528" width="7.90625" style="182" customWidth="1"/>
    <col min="11529" max="11529" width="8.7265625" style="182"/>
    <col min="11530" max="11530" width="6.7265625" style="182" customWidth="1"/>
    <col min="11531" max="11531" width="12.90625" style="182" bestFit="1" customWidth="1"/>
    <col min="11532" max="11532" width="3.6328125" style="182" customWidth="1"/>
    <col min="11533" max="11533" width="5.36328125" style="182" bestFit="1" customWidth="1"/>
    <col min="11534" max="11776" width="8.7265625" style="182"/>
    <col min="11777" max="11777" width="3.453125" style="182" bestFit="1" customWidth="1"/>
    <col min="11778" max="11781" width="8.7265625" style="182"/>
    <col min="11782" max="11782" width="10.36328125" style="182" customWidth="1"/>
    <col min="11783" max="11783" width="15.453125" style="182" customWidth="1"/>
    <col min="11784" max="11784" width="7.90625" style="182" customWidth="1"/>
    <col min="11785" max="11785" width="8.7265625" style="182"/>
    <col min="11786" max="11786" width="6.7265625" style="182" customWidth="1"/>
    <col min="11787" max="11787" width="12.90625" style="182" bestFit="1" customWidth="1"/>
    <col min="11788" max="11788" width="3.6328125" style="182" customWidth="1"/>
    <col min="11789" max="11789" width="5.36328125" style="182" bestFit="1" customWidth="1"/>
    <col min="11790" max="12032" width="8.7265625" style="182"/>
    <col min="12033" max="12033" width="3.453125" style="182" bestFit="1" customWidth="1"/>
    <col min="12034" max="12037" width="8.7265625" style="182"/>
    <col min="12038" max="12038" width="10.36328125" style="182" customWidth="1"/>
    <col min="12039" max="12039" width="15.453125" style="182" customWidth="1"/>
    <col min="12040" max="12040" width="7.90625" style="182" customWidth="1"/>
    <col min="12041" max="12041" width="8.7265625" style="182"/>
    <col min="12042" max="12042" width="6.7265625" style="182" customWidth="1"/>
    <col min="12043" max="12043" width="12.90625" style="182" bestFit="1" customWidth="1"/>
    <col min="12044" max="12044" width="3.6328125" style="182" customWidth="1"/>
    <col min="12045" max="12045" width="5.36328125" style="182" bestFit="1" customWidth="1"/>
    <col min="12046" max="12288" width="8.7265625" style="182"/>
    <col min="12289" max="12289" width="3.453125" style="182" bestFit="1" customWidth="1"/>
    <col min="12290" max="12293" width="8.7265625" style="182"/>
    <col min="12294" max="12294" width="10.36328125" style="182" customWidth="1"/>
    <col min="12295" max="12295" width="15.453125" style="182" customWidth="1"/>
    <col min="12296" max="12296" width="7.90625" style="182" customWidth="1"/>
    <col min="12297" max="12297" width="8.7265625" style="182"/>
    <col min="12298" max="12298" width="6.7265625" style="182" customWidth="1"/>
    <col min="12299" max="12299" width="12.90625" style="182" bestFit="1" customWidth="1"/>
    <col min="12300" max="12300" width="3.6328125" style="182" customWidth="1"/>
    <col min="12301" max="12301" width="5.36328125" style="182" bestFit="1" customWidth="1"/>
    <col min="12302" max="12544" width="8.7265625" style="182"/>
    <col min="12545" max="12545" width="3.453125" style="182" bestFit="1" customWidth="1"/>
    <col min="12546" max="12549" width="8.7265625" style="182"/>
    <col min="12550" max="12550" width="10.36328125" style="182" customWidth="1"/>
    <col min="12551" max="12551" width="15.453125" style="182" customWidth="1"/>
    <col min="12552" max="12552" width="7.90625" style="182" customWidth="1"/>
    <col min="12553" max="12553" width="8.7265625" style="182"/>
    <col min="12554" max="12554" width="6.7265625" style="182" customWidth="1"/>
    <col min="12555" max="12555" width="12.90625" style="182" bestFit="1" customWidth="1"/>
    <col min="12556" max="12556" width="3.6328125" style="182" customWidth="1"/>
    <col min="12557" max="12557" width="5.36328125" style="182" bestFit="1" customWidth="1"/>
    <col min="12558" max="12800" width="8.7265625" style="182"/>
    <col min="12801" max="12801" width="3.453125" style="182" bestFit="1" customWidth="1"/>
    <col min="12802" max="12805" width="8.7265625" style="182"/>
    <col min="12806" max="12806" width="10.36328125" style="182" customWidth="1"/>
    <col min="12807" max="12807" width="15.453125" style="182" customWidth="1"/>
    <col min="12808" max="12808" width="7.90625" style="182" customWidth="1"/>
    <col min="12809" max="12809" width="8.7265625" style="182"/>
    <col min="12810" max="12810" width="6.7265625" style="182" customWidth="1"/>
    <col min="12811" max="12811" width="12.90625" style="182" bestFit="1" customWidth="1"/>
    <col min="12812" max="12812" width="3.6328125" style="182" customWidth="1"/>
    <col min="12813" max="12813" width="5.36328125" style="182" bestFit="1" customWidth="1"/>
    <col min="12814" max="13056" width="8.7265625" style="182"/>
    <col min="13057" max="13057" width="3.453125" style="182" bestFit="1" customWidth="1"/>
    <col min="13058" max="13061" width="8.7265625" style="182"/>
    <col min="13062" max="13062" width="10.36328125" style="182" customWidth="1"/>
    <col min="13063" max="13063" width="15.453125" style="182" customWidth="1"/>
    <col min="13064" max="13064" width="7.90625" style="182" customWidth="1"/>
    <col min="13065" max="13065" width="8.7265625" style="182"/>
    <col min="13066" max="13066" width="6.7265625" style="182" customWidth="1"/>
    <col min="13067" max="13067" width="12.90625" style="182" bestFit="1" customWidth="1"/>
    <col min="13068" max="13068" width="3.6328125" style="182" customWidth="1"/>
    <col min="13069" max="13069" width="5.36328125" style="182" bestFit="1" customWidth="1"/>
    <col min="13070" max="13312" width="8.7265625" style="182"/>
    <col min="13313" max="13313" width="3.453125" style="182" bestFit="1" customWidth="1"/>
    <col min="13314" max="13317" width="8.7265625" style="182"/>
    <col min="13318" max="13318" width="10.36328125" style="182" customWidth="1"/>
    <col min="13319" max="13319" width="15.453125" style="182" customWidth="1"/>
    <col min="13320" max="13320" width="7.90625" style="182" customWidth="1"/>
    <col min="13321" max="13321" width="8.7265625" style="182"/>
    <col min="13322" max="13322" width="6.7265625" style="182" customWidth="1"/>
    <col min="13323" max="13323" width="12.90625" style="182" bestFit="1" customWidth="1"/>
    <col min="13324" max="13324" width="3.6328125" style="182" customWidth="1"/>
    <col min="13325" max="13325" width="5.36328125" style="182" bestFit="1" customWidth="1"/>
    <col min="13326" max="13568" width="8.7265625" style="182"/>
    <col min="13569" max="13569" width="3.453125" style="182" bestFit="1" customWidth="1"/>
    <col min="13570" max="13573" width="8.7265625" style="182"/>
    <col min="13574" max="13574" width="10.36328125" style="182" customWidth="1"/>
    <col min="13575" max="13575" width="15.453125" style="182" customWidth="1"/>
    <col min="13576" max="13576" width="7.90625" style="182" customWidth="1"/>
    <col min="13577" max="13577" width="8.7265625" style="182"/>
    <col min="13578" max="13578" width="6.7265625" style="182" customWidth="1"/>
    <col min="13579" max="13579" width="12.90625" style="182" bestFit="1" customWidth="1"/>
    <col min="13580" max="13580" width="3.6328125" style="182" customWidth="1"/>
    <col min="13581" max="13581" width="5.36328125" style="182" bestFit="1" customWidth="1"/>
    <col min="13582" max="13824" width="8.7265625" style="182"/>
    <col min="13825" max="13825" width="3.453125" style="182" bestFit="1" customWidth="1"/>
    <col min="13826" max="13829" width="8.7265625" style="182"/>
    <col min="13830" max="13830" width="10.36328125" style="182" customWidth="1"/>
    <col min="13831" max="13831" width="15.453125" style="182" customWidth="1"/>
    <col min="13832" max="13832" width="7.90625" style="182" customWidth="1"/>
    <col min="13833" max="13833" width="8.7265625" style="182"/>
    <col min="13834" max="13834" width="6.7265625" style="182" customWidth="1"/>
    <col min="13835" max="13835" width="12.90625" style="182" bestFit="1" customWidth="1"/>
    <col min="13836" max="13836" width="3.6328125" style="182" customWidth="1"/>
    <col min="13837" max="13837" width="5.36328125" style="182" bestFit="1" customWidth="1"/>
    <col min="13838" max="14080" width="8.7265625" style="182"/>
    <col min="14081" max="14081" width="3.453125" style="182" bestFit="1" customWidth="1"/>
    <col min="14082" max="14085" width="8.7265625" style="182"/>
    <col min="14086" max="14086" width="10.36328125" style="182" customWidth="1"/>
    <col min="14087" max="14087" width="15.453125" style="182" customWidth="1"/>
    <col min="14088" max="14088" width="7.90625" style="182" customWidth="1"/>
    <col min="14089" max="14089" width="8.7265625" style="182"/>
    <col min="14090" max="14090" width="6.7265625" style="182" customWidth="1"/>
    <col min="14091" max="14091" width="12.90625" style="182" bestFit="1" customWidth="1"/>
    <col min="14092" max="14092" width="3.6328125" style="182" customWidth="1"/>
    <col min="14093" max="14093" width="5.36328125" style="182" bestFit="1" customWidth="1"/>
    <col min="14094" max="14336" width="8.7265625" style="182"/>
    <col min="14337" max="14337" width="3.453125" style="182" bestFit="1" customWidth="1"/>
    <col min="14338" max="14341" width="8.7265625" style="182"/>
    <col min="14342" max="14342" width="10.36328125" style="182" customWidth="1"/>
    <col min="14343" max="14343" width="15.453125" style="182" customWidth="1"/>
    <col min="14344" max="14344" width="7.90625" style="182" customWidth="1"/>
    <col min="14345" max="14345" width="8.7265625" style="182"/>
    <col min="14346" max="14346" width="6.7265625" style="182" customWidth="1"/>
    <col min="14347" max="14347" width="12.90625" style="182" bestFit="1" customWidth="1"/>
    <col min="14348" max="14348" width="3.6328125" style="182" customWidth="1"/>
    <col min="14349" max="14349" width="5.36328125" style="182" bestFit="1" customWidth="1"/>
    <col min="14350" max="14592" width="8.7265625" style="182"/>
    <col min="14593" max="14593" width="3.453125" style="182" bestFit="1" customWidth="1"/>
    <col min="14594" max="14597" width="8.7265625" style="182"/>
    <col min="14598" max="14598" width="10.36328125" style="182" customWidth="1"/>
    <col min="14599" max="14599" width="15.453125" style="182" customWidth="1"/>
    <col min="14600" max="14600" width="7.90625" style="182" customWidth="1"/>
    <col min="14601" max="14601" width="8.7265625" style="182"/>
    <col min="14602" max="14602" width="6.7265625" style="182" customWidth="1"/>
    <col min="14603" max="14603" width="12.90625" style="182" bestFit="1" customWidth="1"/>
    <col min="14604" max="14604" width="3.6328125" style="182" customWidth="1"/>
    <col min="14605" max="14605" width="5.36328125" style="182" bestFit="1" customWidth="1"/>
    <col min="14606" max="14848" width="8.7265625" style="182"/>
    <col min="14849" max="14849" width="3.453125" style="182" bestFit="1" customWidth="1"/>
    <col min="14850" max="14853" width="8.7265625" style="182"/>
    <col min="14854" max="14854" width="10.36328125" style="182" customWidth="1"/>
    <col min="14855" max="14855" width="15.453125" style="182" customWidth="1"/>
    <col min="14856" max="14856" width="7.90625" style="182" customWidth="1"/>
    <col min="14857" max="14857" width="8.7265625" style="182"/>
    <col min="14858" max="14858" width="6.7265625" style="182" customWidth="1"/>
    <col min="14859" max="14859" width="12.90625" style="182" bestFit="1" customWidth="1"/>
    <col min="14860" max="14860" width="3.6328125" style="182" customWidth="1"/>
    <col min="14861" max="14861" width="5.36328125" style="182" bestFit="1" customWidth="1"/>
    <col min="14862" max="15104" width="8.7265625" style="182"/>
    <col min="15105" max="15105" width="3.453125" style="182" bestFit="1" customWidth="1"/>
    <col min="15106" max="15109" width="8.7265625" style="182"/>
    <col min="15110" max="15110" width="10.36328125" style="182" customWidth="1"/>
    <col min="15111" max="15111" width="15.453125" style="182" customWidth="1"/>
    <col min="15112" max="15112" width="7.90625" style="182" customWidth="1"/>
    <col min="15113" max="15113" width="8.7265625" style="182"/>
    <col min="15114" max="15114" width="6.7265625" style="182" customWidth="1"/>
    <col min="15115" max="15115" width="12.90625" style="182" bestFit="1" customWidth="1"/>
    <col min="15116" max="15116" width="3.6328125" style="182" customWidth="1"/>
    <col min="15117" max="15117" width="5.36328125" style="182" bestFit="1" customWidth="1"/>
    <col min="15118" max="15360" width="8.7265625" style="182"/>
    <col min="15361" max="15361" width="3.453125" style="182" bestFit="1" customWidth="1"/>
    <col min="15362" max="15365" width="8.7265625" style="182"/>
    <col min="15366" max="15366" width="10.36328125" style="182" customWidth="1"/>
    <col min="15367" max="15367" width="15.453125" style="182" customWidth="1"/>
    <col min="15368" max="15368" width="7.90625" style="182" customWidth="1"/>
    <col min="15369" max="15369" width="8.7265625" style="182"/>
    <col min="15370" max="15370" width="6.7265625" style="182" customWidth="1"/>
    <col min="15371" max="15371" width="12.90625" style="182" bestFit="1" customWidth="1"/>
    <col min="15372" max="15372" width="3.6328125" style="182" customWidth="1"/>
    <col min="15373" max="15373" width="5.36328125" style="182" bestFit="1" customWidth="1"/>
    <col min="15374" max="15616" width="8.7265625" style="182"/>
    <col min="15617" max="15617" width="3.453125" style="182" bestFit="1" customWidth="1"/>
    <col min="15618" max="15621" width="8.7265625" style="182"/>
    <col min="15622" max="15622" width="10.36328125" style="182" customWidth="1"/>
    <col min="15623" max="15623" width="15.453125" style="182" customWidth="1"/>
    <col min="15624" max="15624" width="7.90625" style="182" customWidth="1"/>
    <col min="15625" max="15625" width="8.7265625" style="182"/>
    <col min="15626" max="15626" width="6.7265625" style="182" customWidth="1"/>
    <col min="15627" max="15627" width="12.90625" style="182" bestFit="1" customWidth="1"/>
    <col min="15628" max="15628" width="3.6328125" style="182" customWidth="1"/>
    <col min="15629" max="15629" width="5.36328125" style="182" bestFit="1" customWidth="1"/>
    <col min="15630" max="15872" width="8.7265625" style="182"/>
    <col min="15873" max="15873" width="3.453125" style="182" bestFit="1" customWidth="1"/>
    <col min="15874" max="15877" width="8.7265625" style="182"/>
    <col min="15878" max="15878" width="10.36328125" style="182" customWidth="1"/>
    <col min="15879" max="15879" width="15.453125" style="182" customWidth="1"/>
    <col min="15880" max="15880" width="7.90625" style="182" customWidth="1"/>
    <col min="15881" max="15881" width="8.7265625" style="182"/>
    <col min="15882" max="15882" width="6.7265625" style="182" customWidth="1"/>
    <col min="15883" max="15883" width="12.90625" style="182" bestFit="1" customWidth="1"/>
    <col min="15884" max="15884" width="3.6328125" style="182" customWidth="1"/>
    <col min="15885" max="15885" width="5.36328125" style="182" bestFit="1" customWidth="1"/>
    <col min="15886" max="16128" width="8.7265625" style="182"/>
    <col min="16129" max="16129" width="3.453125" style="182" bestFit="1" customWidth="1"/>
    <col min="16130" max="16133" width="8.7265625" style="182"/>
    <col min="16134" max="16134" width="10.36328125" style="182" customWidth="1"/>
    <col min="16135" max="16135" width="15.453125" style="182" customWidth="1"/>
    <col min="16136" max="16136" width="7.90625" style="182" customWidth="1"/>
    <col min="16137" max="16137" width="8.7265625" style="182"/>
    <col min="16138" max="16138" width="6.7265625" style="182" customWidth="1"/>
    <col min="16139" max="16139" width="12.90625" style="182" bestFit="1" customWidth="1"/>
    <col min="16140" max="16140" width="3.6328125" style="182" customWidth="1"/>
    <col min="16141" max="16141" width="5.36328125" style="182" bestFit="1" customWidth="1"/>
    <col min="16142" max="16384" width="8.7265625" style="182"/>
  </cols>
  <sheetData>
    <row r="1" spans="1:10" ht="29.25" customHeight="1" x14ac:dyDescent="0.2">
      <c r="A1" s="362" t="s">
        <v>369</v>
      </c>
      <c r="B1" s="362"/>
      <c r="C1" s="362"/>
      <c r="D1" s="362"/>
      <c r="E1" s="362"/>
      <c r="F1" s="362"/>
      <c r="G1" s="362"/>
      <c r="H1" s="362"/>
      <c r="I1" s="362"/>
      <c r="J1" s="362"/>
    </row>
    <row r="2" spans="1:10" ht="19" x14ac:dyDescent="0.2">
      <c r="A2" s="183"/>
    </row>
    <row r="3" spans="1:10" x14ac:dyDescent="0.2">
      <c r="H3" s="207"/>
      <c r="I3" s="346"/>
      <c r="J3" s="346"/>
    </row>
    <row r="4" spans="1:10" x14ac:dyDescent="0.2">
      <c r="A4" s="363" t="s">
        <v>151</v>
      </c>
      <c r="B4" s="364"/>
      <c r="C4" s="364"/>
      <c r="D4" s="364"/>
      <c r="H4" s="207"/>
      <c r="I4" s="346"/>
      <c r="J4" s="346"/>
    </row>
    <row r="6" spans="1:10" x14ac:dyDescent="0.2">
      <c r="A6" s="365" t="s">
        <v>152</v>
      </c>
      <c r="B6" s="365"/>
      <c r="C6" s="365"/>
      <c r="D6" s="366"/>
      <c r="E6" s="367"/>
      <c r="F6" s="367"/>
      <c r="G6" s="367"/>
      <c r="H6" s="367"/>
      <c r="I6" s="367"/>
      <c r="J6" s="368"/>
    </row>
    <row r="7" spans="1:10" ht="12.75" customHeight="1" x14ac:dyDescent="0.2">
      <c r="A7" s="365"/>
      <c r="B7" s="365"/>
      <c r="C7" s="365"/>
      <c r="D7" s="369"/>
      <c r="E7" s="370"/>
      <c r="F7" s="370"/>
      <c r="G7" s="370"/>
      <c r="H7" s="370"/>
      <c r="I7" s="370"/>
      <c r="J7" s="371"/>
    </row>
    <row r="8" spans="1:10" ht="13.5" thickBot="1" x14ac:dyDescent="0.25"/>
    <row r="9" spans="1:10" x14ac:dyDescent="0.2">
      <c r="A9" s="372"/>
      <c r="B9" s="374" t="s">
        <v>153</v>
      </c>
      <c r="C9" s="375"/>
      <c r="D9" s="375"/>
      <c r="E9" s="375"/>
      <c r="F9" s="375"/>
      <c r="G9" s="376"/>
      <c r="H9" s="344" t="s">
        <v>154</v>
      </c>
      <c r="I9" s="374" t="s">
        <v>54</v>
      </c>
      <c r="J9" s="376"/>
    </row>
    <row r="10" spans="1:10" ht="13.5" thickBot="1" x14ac:dyDescent="0.25">
      <c r="A10" s="373"/>
      <c r="B10" s="377"/>
      <c r="C10" s="378"/>
      <c r="D10" s="378"/>
      <c r="E10" s="378"/>
      <c r="F10" s="378"/>
      <c r="G10" s="379"/>
      <c r="H10" s="185" t="s">
        <v>155</v>
      </c>
      <c r="I10" s="377"/>
      <c r="J10" s="379"/>
    </row>
    <row r="11" spans="1:10" ht="21" customHeight="1" x14ac:dyDescent="0.2">
      <c r="A11" s="186">
        <v>1</v>
      </c>
      <c r="B11" s="380" t="s">
        <v>317</v>
      </c>
      <c r="C11" s="381"/>
      <c r="D11" s="381"/>
      <c r="E11" s="381"/>
      <c r="F11" s="381"/>
      <c r="G11" s="382"/>
      <c r="H11" s="186"/>
      <c r="I11" s="383"/>
      <c r="J11" s="384"/>
    </row>
    <row r="12" spans="1:10" ht="21" customHeight="1" x14ac:dyDescent="0.2">
      <c r="A12" s="187">
        <v>2</v>
      </c>
      <c r="B12" s="385" t="s">
        <v>318</v>
      </c>
      <c r="C12" s="386"/>
      <c r="D12" s="386"/>
      <c r="E12" s="386"/>
      <c r="F12" s="386"/>
      <c r="G12" s="387"/>
      <c r="H12" s="188"/>
      <c r="I12" s="360"/>
      <c r="J12" s="361"/>
    </row>
    <row r="13" spans="1:10" ht="21" customHeight="1" x14ac:dyDescent="0.2">
      <c r="A13" s="205">
        <v>3</v>
      </c>
      <c r="B13" s="388" t="s">
        <v>169</v>
      </c>
      <c r="C13" s="389"/>
      <c r="D13" s="389"/>
      <c r="E13" s="389"/>
      <c r="F13" s="389"/>
      <c r="G13" s="390"/>
      <c r="H13" s="190"/>
      <c r="I13" s="360"/>
      <c r="J13" s="361"/>
    </row>
    <row r="14" spans="1:10" ht="21" customHeight="1" x14ac:dyDescent="0.2">
      <c r="A14" s="348">
        <v>4</v>
      </c>
      <c r="B14" s="445" t="s">
        <v>365</v>
      </c>
      <c r="C14" s="446"/>
      <c r="D14" s="446"/>
      <c r="E14" s="446"/>
      <c r="F14" s="446"/>
      <c r="G14" s="447"/>
      <c r="H14" s="349"/>
      <c r="I14" s="448" t="s">
        <v>370</v>
      </c>
      <c r="J14" s="449"/>
    </row>
    <row r="15" spans="1:10" ht="21" customHeight="1" x14ac:dyDescent="0.2">
      <c r="A15" s="205">
        <v>5</v>
      </c>
      <c r="B15" s="388" t="s">
        <v>171</v>
      </c>
      <c r="C15" s="389"/>
      <c r="D15" s="389"/>
      <c r="E15" s="389"/>
      <c r="F15" s="389"/>
      <c r="G15" s="390"/>
      <c r="H15" s="190"/>
      <c r="I15" s="360"/>
      <c r="J15" s="361"/>
    </row>
    <row r="16" spans="1:10" ht="21" customHeight="1" x14ac:dyDescent="0.2">
      <c r="A16" s="187">
        <v>6</v>
      </c>
      <c r="B16" s="391" t="s">
        <v>367</v>
      </c>
      <c r="C16" s="392"/>
      <c r="D16" s="392"/>
      <c r="E16" s="392"/>
      <c r="F16" s="392"/>
      <c r="G16" s="393"/>
      <c r="H16" s="190"/>
      <c r="I16" s="360"/>
      <c r="J16" s="361"/>
    </row>
    <row r="17" spans="1:13" ht="21" customHeight="1" x14ac:dyDescent="0.2">
      <c r="A17" s="455">
        <v>7</v>
      </c>
      <c r="B17" s="457" t="s">
        <v>156</v>
      </c>
      <c r="C17" s="458"/>
      <c r="D17" s="458"/>
      <c r="E17" s="458"/>
      <c r="F17" s="458"/>
      <c r="G17" s="459"/>
      <c r="H17" s="350"/>
      <c r="I17" s="460" t="s">
        <v>370</v>
      </c>
      <c r="J17" s="461"/>
    </row>
    <row r="18" spans="1:13" ht="21" customHeight="1" x14ac:dyDescent="0.2">
      <c r="A18" s="456"/>
      <c r="B18" s="462" t="s">
        <v>176</v>
      </c>
      <c r="C18" s="463"/>
      <c r="D18" s="463"/>
      <c r="E18" s="463"/>
      <c r="F18" s="463"/>
      <c r="G18" s="464"/>
      <c r="H18" s="351"/>
      <c r="I18" s="465" t="s">
        <v>370</v>
      </c>
      <c r="J18" s="466"/>
    </row>
    <row r="19" spans="1:13" ht="21" customHeight="1" x14ac:dyDescent="0.2">
      <c r="A19" s="191">
        <v>8</v>
      </c>
      <c r="B19" s="388" t="s">
        <v>0</v>
      </c>
      <c r="C19" s="389"/>
      <c r="D19" s="389"/>
      <c r="E19" s="389"/>
      <c r="F19" s="389"/>
      <c r="G19" s="390"/>
      <c r="H19" s="190"/>
      <c r="I19" s="360"/>
      <c r="J19" s="361"/>
    </row>
    <row r="20" spans="1:13" ht="21" customHeight="1" x14ac:dyDescent="0.2">
      <c r="A20" s="352">
        <v>9</v>
      </c>
      <c r="B20" s="445" t="s">
        <v>157</v>
      </c>
      <c r="C20" s="446"/>
      <c r="D20" s="446"/>
      <c r="E20" s="446"/>
      <c r="F20" s="446"/>
      <c r="G20" s="447"/>
      <c r="H20" s="353"/>
      <c r="I20" s="448" t="s">
        <v>370</v>
      </c>
      <c r="J20" s="449"/>
    </row>
    <row r="21" spans="1:13" ht="21" customHeight="1" x14ac:dyDescent="0.2">
      <c r="A21" s="354">
        <v>10</v>
      </c>
      <c r="B21" s="450" t="s">
        <v>158</v>
      </c>
      <c r="C21" s="451"/>
      <c r="D21" s="451"/>
      <c r="E21" s="451"/>
      <c r="F21" s="451"/>
      <c r="G21" s="452"/>
      <c r="H21" s="355"/>
      <c r="I21" s="453" t="s">
        <v>370</v>
      </c>
      <c r="J21" s="454"/>
    </row>
    <row r="22" spans="1:13" ht="21" customHeight="1" x14ac:dyDescent="0.2">
      <c r="A22" s="204">
        <v>11</v>
      </c>
      <c r="B22" s="416" t="s">
        <v>319</v>
      </c>
      <c r="C22" s="417"/>
      <c r="D22" s="417"/>
      <c r="E22" s="417"/>
      <c r="F22" s="417"/>
      <c r="G22" s="418"/>
      <c r="H22" s="199"/>
      <c r="I22" s="402"/>
      <c r="J22" s="403"/>
    </row>
    <row r="23" spans="1:13" ht="21" customHeight="1" x14ac:dyDescent="0.2">
      <c r="A23" s="204">
        <v>12</v>
      </c>
      <c r="B23" s="399" t="s">
        <v>320</v>
      </c>
      <c r="C23" s="400"/>
      <c r="D23" s="400"/>
      <c r="E23" s="400"/>
      <c r="F23" s="400"/>
      <c r="G23" s="401"/>
      <c r="H23" s="205"/>
      <c r="I23" s="402"/>
      <c r="J23" s="403"/>
    </row>
    <row r="24" spans="1:13" ht="21" customHeight="1" x14ac:dyDescent="0.2">
      <c r="A24" s="193">
        <v>13</v>
      </c>
      <c r="B24" s="419" t="s">
        <v>207</v>
      </c>
      <c r="C24" s="420"/>
      <c r="D24" s="420"/>
      <c r="E24" s="420"/>
      <c r="F24" s="420"/>
      <c r="G24" s="421"/>
      <c r="H24" s="194"/>
      <c r="I24" s="402"/>
      <c r="J24" s="403"/>
      <c r="M24" s="347"/>
    </row>
    <row r="25" spans="1:13" ht="21" customHeight="1" thickBot="1" x14ac:dyDescent="0.25">
      <c r="A25" s="196">
        <v>14</v>
      </c>
      <c r="B25" s="439" t="s">
        <v>159</v>
      </c>
      <c r="C25" s="440"/>
      <c r="D25" s="440"/>
      <c r="E25" s="440"/>
      <c r="F25" s="440"/>
      <c r="G25" s="441"/>
      <c r="H25" s="197"/>
      <c r="I25" s="442"/>
      <c r="J25" s="443"/>
    </row>
    <row r="26" spans="1:13" ht="21" customHeight="1" x14ac:dyDescent="0.2">
      <c r="A26" s="444" t="s">
        <v>54</v>
      </c>
      <c r="B26" s="444"/>
      <c r="C26" s="359" t="s">
        <v>373</v>
      </c>
    </row>
    <row r="27" spans="1:13" x14ac:dyDescent="0.2">
      <c r="C27" s="356" t="s">
        <v>371</v>
      </c>
    </row>
    <row r="28" spans="1:13" x14ac:dyDescent="0.2">
      <c r="C28" s="357" t="s">
        <v>374</v>
      </c>
    </row>
    <row r="29" spans="1:13" x14ac:dyDescent="0.2">
      <c r="C29" s="358" t="s">
        <v>372</v>
      </c>
    </row>
    <row r="30" spans="1:13" x14ac:dyDescent="0.2">
      <c r="C30" s="358"/>
    </row>
    <row r="31" spans="1:13" x14ac:dyDescent="0.2">
      <c r="C31" s="358"/>
    </row>
    <row r="33" spans="1:13" ht="27.75" customHeight="1" x14ac:dyDescent="0.2">
      <c r="A33" s="438" t="s">
        <v>162</v>
      </c>
      <c r="B33" s="438"/>
      <c r="C33" s="438"/>
      <c r="D33" s="438"/>
      <c r="E33" s="438"/>
      <c r="F33" s="438"/>
      <c r="G33" s="438"/>
      <c r="H33" s="438"/>
      <c r="I33" s="438"/>
      <c r="J33" s="438"/>
    </row>
    <row r="34" spans="1:13" ht="13.5" customHeight="1" x14ac:dyDescent="0.2">
      <c r="A34" s="437" t="s">
        <v>163</v>
      </c>
      <c r="B34" s="437"/>
      <c r="C34" s="437"/>
      <c r="D34" s="437"/>
      <c r="E34" s="437"/>
      <c r="F34" s="437"/>
      <c r="G34" s="437"/>
      <c r="H34" s="437"/>
      <c r="I34" s="437"/>
      <c r="J34" s="437"/>
    </row>
    <row r="35" spans="1:13" ht="21" customHeight="1" x14ac:dyDescent="0.2">
      <c r="A35" s="437"/>
      <c r="B35" s="437"/>
      <c r="C35" s="437"/>
      <c r="D35" s="437"/>
      <c r="E35" s="437"/>
      <c r="F35" s="437"/>
      <c r="G35" s="437"/>
      <c r="H35" s="437"/>
      <c r="I35" s="437"/>
      <c r="J35" s="437"/>
    </row>
    <row r="36" spans="1:13" ht="21" customHeight="1" x14ac:dyDescent="0.2">
      <c r="A36" s="432" t="s">
        <v>164</v>
      </c>
      <c r="B36" s="433"/>
      <c r="C36" s="434"/>
      <c r="D36" s="435"/>
      <c r="E36" s="389"/>
      <c r="F36" s="389"/>
      <c r="G36" s="389"/>
      <c r="H36" s="389"/>
      <c r="I36" s="389"/>
      <c r="J36" s="436"/>
    </row>
    <row r="37" spans="1:13" ht="21" customHeight="1" x14ac:dyDescent="0.2">
      <c r="A37" s="432" t="s">
        <v>165</v>
      </c>
      <c r="B37" s="433"/>
      <c r="C37" s="434"/>
      <c r="D37" s="435"/>
      <c r="E37" s="389"/>
      <c r="F37" s="389"/>
      <c r="G37" s="389"/>
      <c r="H37" s="389"/>
      <c r="I37" s="389"/>
      <c r="J37" s="436"/>
    </row>
    <row r="38" spans="1:13" ht="21" customHeight="1" x14ac:dyDescent="0.2">
      <c r="A38" s="366" t="s">
        <v>166</v>
      </c>
      <c r="B38" s="368"/>
      <c r="C38" s="345" t="s">
        <v>174</v>
      </c>
      <c r="D38" s="422"/>
      <c r="E38" s="422"/>
      <c r="F38" s="422"/>
      <c r="G38" s="422"/>
      <c r="H38" s="422"/>
      <c r="I38" s="422"/>
      <c r="J38" s="422"/>
    </row>
    <row r="39" spans="1:13" ht="21" customHeight="1" x14ac:dyDescent="0.2">
      <c r="A39" s="423"/>
      <c r="B39" s="424"/>
      <c r="C39" s="345" t="s">
        <v>173</v>
      </c>
      <c r="D39" s="422"/>
      <c r="E39" s="422"/>
      <c r="F39" s="422"/>
      <c r="G39" s="422"/>
      <c r="H39" s="422"/>
      <c r="I39" s="422"/>
      <c r="J39" s="422"/>
      <c r="M39" s="347"/>
    </row>
    <row r="40" spans="1:13" ht="21" customHeight="1" x14ac:dyDescent="0.2">
      <c r="A40" s="369"/>
      <c r="B40" s="371"/>
      <c r="C40" s="345" t="s">
        <v>175</v>
      </c>
      <c r="D40" s="422"/>
      <c r="E40" s="422"/>
      <c r="F40" s="422"/>
      <c r="G40" s="422"/>
      <c r="H40" s="422"/>
      <c r="I40" s="422"/>
      <c r="J40" s="422"/>
    </row>
  </sheetData>
  <mergeCells count="49">
    <mergeCell ref="A1:J1"/>
    <mergeCell ref="A4:D4"/>
    <mergeCell ref="A6:C7"/>
    <mergeCell ref="D6:J7"/>
    <mergeCell ref="A9:A10"/>
    <mergeCell ref="B9:G10"/>
    <mergeCell ref="I9:J10"/>
    <mergeCell ref="B11:G11"/>
    <mergeCell ref="I11:J11"/>
    <mergeCell ref="B12:G12"/>
    <mergeCell ref="I12:J12"/>
    <mergeCell ref="B13:G13"/>
    <mergeCell ref="I13:J13"/>
    <mergeCell ref="B19:G19"/>
    <mergeCell ref="I19:J19"/>
    <mergeCell ref="B14:G14"/>
    <mergeCell ref="I14:J14"/>
    <mergeCell ref="B15:G15"/>
    <mergeCell ref="I15:J15"/>
    <mergeCell ref="B16:G16"/>
    <mergeCell ref="I16:J16"/>
    <mergeCell ref="A17:A18"/>
    <mergeCell ref="B17:G17"/>
    <mergeCell ref="I17:J17"/>
    <mergeCell ref="B18:G18"/>
    <mergeCell ref="I18:J18"/>
    <mergeCell ref="B20:G20"/>
    <mergeCell ref="I20:J20"/>
    <mergeCell ref="B21:G21"/>
    <mergeCell ref="I21:J21"/>
    <mergeCell ref="B22:G22"/>
    <mergeCell ref="I22:J22"/>
    <mergeCell ref="B23:G23"/>
    <mergeCell ref="I23:J23"/>
    <mergeCell ref="B24:G24"/>
    <mergeCell ref="I24:J24"/>
    <mergeCell ref="B25:G25"/>
    <mergeCell ref="I25:J25"/>
    <mergeCell ref="A26:B26"/>
    <mergeCell ref="A33:J33"/>
    <mergeCell ref="A34:J35"/>
    <mergeCell ref="A36:C36"/>
    <mergeCell ref="D36:J36"/>
    <mergeCell ref="A37:C37"/>
    <mergeCell ref="D37:J37"/>
    <mergeCell ref="A38:B40"/>
    <mergeCell ref="D38:J38"/>
    <mergeCell ref="D39:J39"/>
    <mergeCell ref="D40:J40"/>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175"/>
  <sheetViews>
    <sheetView view="pageBreakPreview" zoomScaleNormal="100" zoomScaleSheetLayoutView="100" workbookViewId="0">
      <selection activeCell="Z10" sqref="Z10"/>
    </sheetView>
  </sheetViews>
  <sheetFormatPr defaultColWidth="2.6328125" defaultRowHeight="20.149999999999999" customHeight="1" x14ac:dyDescent="0.2"/>
  <cols>
    <col min="1" max="1" width="4.6328125" style="240" customWidth="1"/>
    <col min="2" max="3" width="3.453125" style="240" customWidth="1"/>
    <col min="4" max="13" width="2.6328125" style="240" customWidth="1"/>
    <col min="14" max="14" width="3.26953125" style="240" customWidth="1"/>
    <col min="15" max="24" width="2.6328125" style="240" customWidth="1"/>
    <col min="25" max="25" width="3.36328125" style="240" customWidth="1"/>
    <col min="26" max="31" width="2.6328125" style="240" customWidth="1"/>
    <col min="32" max="36" width="2.90625" style="240" customWidth="1"/>
    <col min="37" max="16384" width="2.6328125" style="240"/>
  </cols>
  <sheetData>
    <row r="1" spans="1:57" ht="15" customHeight="1" x14ac:dyDescent="0.2">
      <c r="A1" s="239" t="s">
        <v>221</v>
      </c>
      <c r="N1" s="241"/>
      <c r="W1" s="242"/>
      <c r="X1" s="242"/>
      <c r="Y1" s="242"/>
      <c r="Z1" s="242"/>
      <c r="AA1" s="242"/>
      <c r="AB1" s="242"/>
      <c r="AC1" s="242"/>
      <c r="AD1" s="242"/>
      <c r="AE1" s="242"/>
      <c r="AM1" s="242"/>
      <c r="AN1" s="242"/>
      <c r="AO1" s="242"/>
      <c r="AP1" s="242"/>
      <c r="AQ1" s="242"/>
      <c r="AR1" s="242"/>
      <c r="AS1" s="242"/>
      <c r="AT1" s="242"/>
      <c r="AU1" s="242"/>
      <c r="AV1" s="242"/>
      <c r="AW1" s="242"/>
      <c r="AX1" s="242"/>
      <c r="AY1" s="242"/>
      <c r="AZ1" s="242"/>
      <c r="BA1" s="242"/>
      <c r="BB1" s="242"/>
      <c r="BC1" s="242"/>
      <c r="BD1" s="242"/>
      <c r="BE1" s="242"/>
    </row>
    <row r="2" spans="1:57" ht="16.5" customHeight="1" x14ac:dyDescent="0.2">
      <c r="B2" s="239" t="s">
        <v>222</v>
      </c>
      <c r="G2" s="239"/>
      <c r="H2" s="239"/>
      <c r="I2" s="239"/>
      <c r="W2" s="242"/>
      <c r="X2" s="498" t="s">
        <v>223</v>
      </c>
      <c r="Y2" s="498"/>
      <c r="Z2" s="498"/>
      <c r="AA2" s="498"/>
      <c r="AB2" s="498"/>
      <c r="AC2" s="498"/>
      <c r="AD2" s="498"/>
      <c r="AE2" s="498"/>
      <c r="AF2" s="498"/>
      <c r="AG2" s="498"/>
      <c r="AH2" s="498"/>
      <c r="AM2" s="242"/>
      <c r="AN2" s="242"/>
      <c r="AO2" s="242"/>
      <c r="AP2" s="242"/>
      <c r="AQ2" s="242"/>
      <c r="AR2" s="242"/>
      <c r="AS2" s="242"/>
      <c r="AT2" s="242"/>
      <c r="AU2" s="242"/>
      <c r="AV2" s="242"/>
      <c r="AW2" s="242"/>
      <c r="AX2" s="242"/>
      <c r="AY2" s="242"/>
      <c r="AZ2" s="242"/>
      <c r="BA2" s="242"/>
      <c r="BB2" s="242"/>
      <c r="BC2" s="242"/>
      <c r="BD2" s="242"/>
      <c r="BE2" s="242"/>
    </row>
    <row r="3" spans="1:57" ht="16.5" customHeight="1" x14ac:dyDescent="0.2">
      <c r="B3" s="239" t="s">
        <v>224</v>
      </c>
      <c r="G3" s="239"/>
      <c r="H3" s="239"/>
      <c r="I3" s="239"/>
      <c r="V3" s="243"/>
      <c r="W3" s="243"/>
      <c r="X3" s="243"/>
      <c r="Y3" s="243"/>
      <c r="Z3" s="243"/>
      <c r="AA3" s="243"/>
      <c r="AB3" s="243"/>
      <c r="AC3" s="243"/>
      <c r="AD3" s="243"/>
      <c r="AE3" s="243"/>
      <c r="AF3" s="243"/>
      <c r="AG3" s="243"/>
      <c r="AH3" s="243"/>
      <c r="AI3" s="243"/>
      <c r="AJ3" s="243"/>
      <c r="AM3" s="242"/>
      <c r="AN3" s="242"/>
      <c r="AO3" s="242"/>
      <c r="AP3" s="242"/>
      <c r="AQ3" s="242"/>
      <c r="AR3" s="242"/>
      <c r="AS3" s="243"/>
      <c r="AT3" s="243"/>
      <c r="AU3" s="243"/>
      <c r="AW3" s="243"/>
      <c r="AX3" s="243"/>
      <c r="AY3" s="243"/>
      <c r="AZ3" s="243"/>
      <c r="BA3" s="243"/>
      <c r="BB3" s="243"/>
      <c r="BC3" s="243"/>
      <c r="BD3" s="243"/>
      <c r="BE3" s="243"/>
    </row>
    <row r="4" spans="1:57" ht="16.5" customHeight="1" x14ac:dyDescent="0.2">
      <c r="B4" s="239" t="s">
        <v>225</v>
      </c>
      <c r="G4" s="239"/>
      <c r="I4" s="239"/>
      <c r="AM4" s="242"/>
      <c r="AN4" s="242"/>
      <c r="AO4" s="242"/>
      <c r="AP4" s="242"/>
      <c r="AQ4" s="242"/>
      <c r="AR4" s="242"/>
      <c r="AS4" s="242"/>
      <c r="AT4" s="242"/>
      <c r="AU4" s="242"/>
      <c r="AV4" s="242"/>
      <c r="AW4" s="242"/>
      <c r="AX4" s="242"/>
      <c r="AY4" s="242"/>
      <c r="AZ4" s="242"/>
      <c r="BA4" s="242"/>
      <c r="BB4" s="242"/>
      <c r="BC4" s="242"/>
      <c r="BD4" s="242"/>
      <c r="BE4" s="242"/>
    </row>
    <row r="5" spans="1:57" ht="15.75" customHeight="1" x14ac:dyDescent="0.2">
      <c r="B5" s="239" t="s">
        <v>226</v>
      </c>
      <c r="G5" s="244"/>
      <c r="H5" s="244"/>
      <c r="I5" s="244"/>
      <c r="J5" s="242"/>
      <c r="O5" s="239" t="s">
        <v>227</v>
      </c>
      <c r="P5" s="245"/>
      <c r="AM5" s="242"/>
      <c r="AN5" s="242"/>
      <c r="AO5" s="242"/>
      <c r="AP5" s="242"/>
      <c r="AQ5" s="242"/>
      <c r="AR5" s="242"/>
      <c r="AS5" s="242"/>
      <c r="AT5" s="242"/>
      <c r="AU5" s="242"/>
      <c r="AV5" s="242"/>
      <c r="AW5" s="242"/>
      <c r="AX5" s="242"/>
      <c r="AY5" s="242"/>
      <c r="AZ5" s="242"/>
      <c r="BA5" s="242"/>
      <c r="BB5" s="242"/>
      <c r="BC5" s="242"/>
      <c r="BD5" s="242"/>
      <c r="BE5" s="242"/>
    </row>
    <row r="6" spans="1:57" ht="16.5" customHeight="1" x14ac:dyDescent="0.2">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M6" s="242"/>
      <c r="AN6" s="242"/>
      <c r="AO6" s="242"/>
      <c r="AP6" s="242"/>
      <c r="AQ6" s="242"/>
      <c r="AR6" s="242"/>
      <c r="AS6" s="242"/>
      <c r="AT6" s="242"/>
      <c r="AU6" s="242"/>
      <c r="AV6" s="242"/>
      <c r="AW6" s="242"/>
      <c r="AX6" s="242"/>
      <c r="AY6" s="242"/>
      <c r="AZ6" s="242"/>
      <c r="BA6" s="242"/>
      <c r="BB6" s="242"/>
      <c r="BC6" s="242"/>
      <c r="BD6" s="242"/>
      <c r="BE6" s="242"/>
    </row>
    <row r="7" spans="1:57" ht="14.25" customHeight="1" x14ac:dyDescent="0.2">
      <c r="B7" s="244" t="s">
        <v>228</v>
      </c>
      <c r="C7" s="242"/>
      <c r="F7" s="242"/>
      <c r="G7" s="242"/>
      <c r="H7" s="242"/>
      <c r="I7" s="242"/>
      <c r="J7" s="242"/>
      <c r="K7" s="242"/>
      <c r="AB7" s="240" t="s">
        <v>66</v>
      </c>
      <c r="AE7" s="240" t="s">
        <v>52</v>
      </c>
      <c r="AH7" s="240" t="s">
        <v>53</v>
      </c>
      <c r="AM7" s="242"/>
      <c r="AN7" s="242"/>
      <c r="AO7" s="242"/>
      <c r="AP7" s="242"/>
      <c r="AQ7" s="242"/>
      <c r="AR7" s="242"/>
      <c r="AS7" s="242"/>
      <c r="AT7" s="242"/>
      <c r="AU7" s="242"/>
      <c r="AV7" s="242"/>
      <c r="AW7" s="242"/>
      <c r="AX7" s="242"/>
      <c r="AY7" s="242"/>
      <c r="AZ7" s="242"/>
      <c r="BA7" s="242"/>
      <c r="BB7" s="242"/>
      <c r="BC7" s="242"/>
      <c r="BD7" s="242"/>
      <c r="BE7" s="242"/>
    </row>
    <row r="8" spans="1:57" ht="6" customHeight="1" x14ac:dyDescent="0.2">
      <c r="B8" s="244"/>
      <c r="C8" s="242"/>
      <c r="E8" s="242"/>
      <c r="F8" s="242"/>
      <c r="G8" s="242"/>
      <c r="H8" s="242"/>
      <c r="I8" s="242"/>
      <c r="J8" s="242"/>
      <c r="K8" s="242"/>
      <c r="AM8" s="242"/>
      <c r="AN8" s="242"/>
      <c r="AO8" s="242"/>
      <c r="AP8" s="242"/>
      <c r="AQ8" s="242"/>
      <c r="AR8" s="242"/>
      <c r="AS8" s="242"/>
      <c r="AT8" s="242"/>
      <c r="AU8" s="242"/>
      <c r="AV8" s="242"/>
      <c r="AW8" s="242"/>
      <c r="AX8" s="242"/>
      <c r="AY8" s="242"/>
      <c r="AZ8" s="242"/>
      <c r="BA8" s="242"/>
      <c r="BB8" s="242"/>
      <c r="BC8" s="242"/>
      <c r="BD8" s="242"/>
      <c r="BE8" s="242"/>
    </row>
    <row r="9" spans="1:57" ht="16.5" customHeight="1" x14ac:dyDescent="0.2">
      <c r="B9" s="239" t="s">
        <v>229</v>
      </c>
      <c r="H9" s="242"/>
      <c r="I9" s="242"/>
      <c r="J9" s="242"/>
      <c r="K9" s="242"/>
      <c r="Q9" s="240" t="s">
        <v>3</v>
      </c>
      <c r="AM9" s="242"/>
      <c r="AN9" s="242"/>
      <c r="AO9" s="242"/>
      <c r="AP9" s="242"/>
      <c r="AQ9" s="242"/>
      <c r="AR9" s="242"/>
      <c r="AS9" s="242"/>
      <c r="AT9" s="242"/>
      <c r="AU9" s="242"/>
      <c r="AV9" s="242"/>
      <c r="AW9" s="242"/>
      <c r="AX9" s="242"/>
      <c r="AY9" s="242"/>
      <c r="AZ9" s="242"/>
      <c r="BA9" s="242"/>
      <c r="BB9" s="242"/>
      <c r="BC9" s="242"/>
      <c r="BD9" s="242"/>
      <c r="BE9" s="242"/>
    </row>
    <row r="10" spans="1:57" ht="16.5" customHeight="1" x14ac:dyDescent="0.2">
      <c r="C10" s="242"/>
      <c r="D10" s="242"/>
      <c r="E10" s="242"/>
      <c r="F10" s="242"/>
      <c r="G10" s="242"/>
      <c r="H10" s="242"/>
      <c r="I10" s="242"/>
      <c r="J10" s="242"/>
      <c r="K10" s="242"/>
      <c r="N10" s="240" t="s">
        <v>63</v>
      </c>
      <c r="Q10" s="240" t="s">
        <v>4</v>
      </c>
      <c r="AM10" s="242"/>
      <c r="AN10" s="242"/>
      <c r="AO10" s="242"/>
      <c r="AP10" s="242"/>
      <c r="AQ10" s="242"/>
      <c r="AR10" s="242"/>
      <c r="AS10" s="242"/>
      <c r="AT10" s="242"/>
      <c r="AU10" s="242"/>
      <c r="AV10" s="242"/>
      <c r="AW10" s="242"/>
      <c r="AX10" s="242"/>
      <c r="AY10" s="242"/>
      <c r="AZ10" s="242"/>
      <c r="BA10" s="242"/>
      <c r="BB10" s="242"/>
      <c r="BC10" s="242"/>
      <c r="BD10" s="242"/>
      <c r="BE10" s="242"/>
    </row>
    <row r="11" spans="1:57" ht="16.5" customHeight="1" x14ac:dyDescent="0.2">
      <c r="C11" s="242"/>
      <c r="D11" s="242"/>
      <c r="E11" s="242"/>
      <c r="F11" s="242"/>
      <c r="G11" s="242"/>
      <c r="H11" s="242"/>
      <c r="I11" s="242"/>
      <c r="J11" s="242"/>
      <c r="K11" s="242"/>
      <c r="Q11" s="240" t="s">
        <v>2</v>
      </c>
      <c r="AM11" s="242"/>
      <c r="AN11" s="242"/>
      <c r="AO11" s="242"/>
      <c r="AP11" s="242"/>
      <c r="AQ11" s="242"/>
      <c r="AR11" s="242"/>
      <c r="AS11" s="242"/>
      <c r="AT11" s="242"/>
      <c r="AU11" s="242"/>
      <c r="AV11" s="242"/>
      <c r="AW11" s="242"/>
      <c r="AX11" s="242"/>
      <c r="AY11" s="242"/>
      <c r="AZ11" s="242"/>
      <c r="BA11" s="242"/>
      <c r="BB11" s="242"/>
      <c r="BC11" s="242"/>
      <c r="BD11" s="242"/>
      <c r="BE11" s="242"/>
    </row>
    <row r="12" spans="1:57" ht="6" customHeight="1" x14ac:dyDescent="0.2">
      <c r="C12" s="242"/>
      <c r="D12" s="242"/>
      <c r="E12" s="242"/>
      <c r="F12" s="242"/>
      <c r="G12" s="242"/>
      <c r="H12" s="242"/>
      <c r="I12" s="242"/>
      <c r="J12" s="242"/>
      <c r="K12" s="242"/>
      <c r="AM12" s="242"/>
      <c r="AN12" s="242"/>
      <c r="AO12" s="242"/>
      <c r="AP12" s="242"/>
      <c r="AQ12" s="242"/>
      <c r="AR12" s="242"/>
      <c r="AS12" s="242"/>
      <c r="AT12" s="242"/>
      <c r="AU12" s="242"/>
      <c r="AV12" s="242"/>
      <c r="AW12" s="242"/>
      <c r="AX12" s="242"/>
      <c r="AY12" s="242"/>
      <c r="AZ12" s="242"/>
      <c r="BA12" s="242"/>
      <c r="BB12" s="242"/>
      <c r="BC12" s="242"/>
      <c r="BD12" s="242"/>
      <c r="BE12" s="242"/>
    </row>
    <row r="13" spans="1:57" ht="15" customHeight="1" x14ac:dyDescent="0.2">
      <c r="A13" s="240" t="s">
        <v>230</v>
      </c>
      <c r="AM13" s="242"/>
      <c r="AN13" s="242"/>
      <c r="AO13" s="242"/>
      <c r="AP13" s="242"/>
      <c r="AQ13" s="242"/>
      <c r="AR13" s="242"/>
      <c r="AS13" s="242"/>
      <c r="AT13" s="242"/>
      <c r="AU13" s="242"/>
      <c r="AV13" s="242"/>
      <c r="AW13" s="242"/>
      <c r="AX13" s="242"/>
      <c r="AY13" s="242"/>
      <c r="AZ13" s="242"/>
      <c r="BA13" s="242"/>
      <c r="BB13" s="242"/>
      <c r="BC13" s="242"/>
      <c r="BD13" s="242"/>
      <c r="BE13" s="242"/>
    </row>
    <row r="14" spans="1:57" ht="15" customHeight="1" x14ac:dyDescent="0.2">
      <c r="AM14" s="242"/>
      <c r="AN14" s="242"/>
      <c r="AO14" s="242"/>
      <c r="AP14" s="242"/>
      <c r="AQ14" s="242"/>
      <c r="AR14" s="242"/>
      <c r="AS14" s="242"/>
      <c r="AT14" s="242"/>
      <c r="AU14" s="242"/>
      <c r="AV14" s="242"/>
      <c r="AW14" s="242"/>
      <c r="AX14" s="242"/>
      <c r="AY14" s="242"/>
      <c r="AZ14" s="242"/>
      <c r="BA14" s="242"/>
      <c r="BB14" s="242"/>
      <c r="BC14" s="242"/>
      <c r="BD14" s="242"/>
      <c r="BE14" s="242"/>
    </row>
    <row r="15" spans="1:57" ht="16.5" customHeight="1" x14ac:dyDescent="0.2">
      <c r="T15" s="470" t="s">
        <v>231</v>
      </c>
      <c r="U15" s="471"/>
      <c r="V15" s="471"/>
      <c r="W15" s="471"/>
      <c r="X15" s="471"/>
      <c r="Y15" s="471"/>
      <c r="Z15" s="471"/>
      <c r="AA15" s="471"/>
      <c r="AB15" s="471"/>
      <c r="AC15" s="470"/>
      <c r="AD15" s="471"/>
      <c r="AE15" s="471"/>
      <c r="AF15" s="471"/>
      <c r="AG15" s="471"/>
      <c r="AH15" s="472"/>
      <c r="AI15" s="242"/>
      <c r="AJ15" s="242"/>
      <c r="AM15" s="242"/>
      <c r="AN15" s="242"/>
      <c r="AO15" s="242"/>
      <c r="AP15" s="242"/>
      <c r="AQ15" s="242"/>
      <c r="AR15" s="242"/>
      <c r="AS15" s="242"/>
      <c r="AT15" s="242"/>
      <c r="AU15" s="242"/>
      <c r="AV15" s="242"/>
      <c r="AW15" s="242"/>
      <c r="AX15" s="242"/>
      <c r="AY15" s="242"/>
      <c r="AZ15" s="242"/>
      <c r="BA15" s="242"/>
      <c r="BB15" s="242"/>
      <c r="BC15" s="242"/>
      <c r="BD15" s="242"/>
      <c r="BE15" s="242"/>
    </row>
    <row r="16" spans="1:57" ht="17.25" customHeight="1" x14ac:dyDescent="0.2">
      <c r="A16" s="467" t="s">
        <v>232</v>
      </c>
      <c r="B16" s="470" t="s">
        <v>209</v>
      </c>
      <c r="C16" s="471"/>
      <c r="D16" s="471"/>
      <c r="E16" s="471"/>
      <c r="F16" s="471"/>
      <c r="G16" s="472"/>
      <c r="H16" s="473"/>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5"/>
      <c r="AI16" s="242"/>
      <c r="AJ16" s="242"/>
      <c r="AM16" s="242"/>
      <c r="AN16" s="242"/>
      <c r="AO16" s="242"/>
      <c r="AP16" s="242"/>
      <c r="AQ16" s="242"/>
      <c r="AR16" s="242"/>
      <c r="AS16" s="242"/>
      <c r="AT16" s="242"/>
      <c r="AU16" s="242"/>
      <c r="AV16" s="242"/>
      <c r="AW16" s="242"/>
      <c r="AX16" s="242"/>
      <c r="AY16" s="242"/>
      <c r="AZ16" s="242"/>
      <c r="BA16" s="242"/>
      <c r="BB16" s="242"/>
      <c r="BC16" s="242"/>
      <c r="BD16" s="242"/>
      <c r="BE16" s="242"/>
    </row>
    <row r="17" spans="1:60" ht="17.25" customHeight="1" x14ac:dyDescent="0.2">
      <c r="A17" s="468"/>
      <c r="B17" s="470" t="s">
        <v>233</v>
      </c>
      <c r="C17" s="471"/>
      <c r="D17" s="471"/>
      <c r="E17" s="471"/>
      <c r="F17" s="471"/>
      <c r="G17" s="472"/>
      <c r="H17" s="473"/>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5"/>
      <c r="AI17" s="242"/>
      <c r="AJ17" s="242"/>
      <c r="AM17" s="242"/>
      <c r="AN17" s="242"/>
      <c r="AO17" s="242"/>
      <c r="AP17" s="242"/>
      <c r="AQ17" s="242"/>
      <c r="AR17" s="242"/>
      <c r="AS17" s="242"/>
      <c r="AT17" s="242"/>
      <c r="AU17" s="242"/>
      <c r="AV17" s="242"/>
      <c r="AW17" s="242"/>
      <c r="AX17" s="242"/>
      <c r="AY17" s="242"/>
      <c r="AZ17" s="242"/>
      <c r="BA17" s="242"/>
      <c r="BB17" s="242"/>
      <c r="BC17" s="242"/>
      <c r="BD17" s="242"/>
      <c r="BE17" s="242"/>
    </row>
    <row r="18" spans="1:60" ht="17.25" customHeight="1" x14ac:dyDescent="0.2">
      <c r="A18" s="468"/>
      <c r="B18" s="476" t="s">
        <v>234</v>
      </c>
      <c r="C18" s="477"/>
      <c r="D18" s="477"/>
      <c r="E18" s="477"/>
      <c r="F18" s="477"/>
      <c r="G18" s="478"/>
      <c r="H18" s="246" t="s">
        <v>235</v>
      </c>
      <c r="I18" s="247"/>
      <c r="J18" s="247"/>
      <c r="K18" s="247"/>
      <c r="L18" s="485"/>
      <c r="M18" s="485"/>
      <c r="N18" s="485"/>
      <c r="O18" s="247" t="s">
        <v>41</v>
      </c>
      <c r="P18" s="485"/>
      <c r="Q18" s="485"/>
      <c r="R18" s="485"/>
      <c r="S18" s="485"/>
      <c r="T18" s="247" t="s">
        <v>40</v>
      </c>
      <c r="U18" s="247"/>
      <c r="V18" s="247"/>
      <c r="W18" s="247"/>
      <c r="X18" s="247"/>
      <c r="Y18" s="247"/>
      <c r="Z18" s="247"/>
      <c r="AA18" s="247"/>
      <c r="AB18" s="247"/>
      <c r="AC18" s="247"/>
      <c r="AD18" s="247"/>
      <c r="AE18" s="247"/>
      <c r="AF18" s="247"/>
      <c r="AG18" s="247"/>
      <c r="AH18" s="248"/>
      <c r="AI18" s="243"/>
      <c r="AJ18" s="243"/>
      <c r="AK18" s="242"/>
      <c r="AL18" s="242"/>
      <c r="AM18" s="243"/>
      <c r="AN18" s="243"/>
      <c r="AO18" s="243"/>
      <c r="AP18" s="243"/>
      <c r="AQ18" s="243"/>
      <c r="AR18" s="243"/>
      <c r="AS18" s="243"/>
      <c r="AT18" s="243"/>
      <c r="AU18" s="243"/>
      <c r="AV18" s="243"/>
      <c r="AW18" s="243"/>
      <c r="AX18" s="243"/>
      <c r="AY18" s="243"/>
      <c r="AZ18" s="243"/>
      <c r="BA18" s="243"/>
      <c r="BB18" s="243"/>
      <c r="BC18" s="243"/>
      <c r="BD18" s="243"/>
      <c r="BE18" s="243"/>
      <c r="BF18" s="242"/>
      <c r="BG18" s="242"/>
      <c r="BH18" s="242"/>
    </row>
    <row r="19" spans="1:60" ht="17.25" customHeight="1" x14ac:dyDescent="0.2">
      <c r="A19" s="468"/>
      <c r="B19" s="479"/>
      <c r="C19" s="480"/>
      <c r="D19" s="480"/>
      <c r="E19" s="480"/>
      <c r="F19" s="480"/>
      <c r="G19" s="481"/>
      <c r="H19" s="249"/>
      <c r="I19" s="243"/>
      <c r="J19" s="243"/>
      <c r="K19" s="243"/>
      <c r="N19" s="243"/>
      <c r="O19" s="243"/>
      <c r="P19" s="243"/>
      <c r="Q19" s="243"/>
      <c r="T19" s="243"/>
      <c r="U19" s="242"/>
      <c r="V19" s="243"/>
      <c r="W19" s="242"/>
      <c r="X19" s="243"/>
      <c r="Y19" s="243"/>
      <c r="Z19" s="243"/>
      <c r="AA19" s="243"/>
      <c r="AB19" s="242"/>
      <c r="AC19" s="243"/>
      <c r="AD19" s="243"/>
      <c r="AE19" s="243"/>
      <c r="AF19" s="243"/>
      <c r="AG19" s="243"/>
      <c r="AH19" s="250"/>
      <c r="AI19" s="243"/>
      <c r="AJ19" s="243"/>
      <c r="AK19" s="242"/>
      <c r="AL19" s="242"/>
      <c r="AM19" s="243"/>
      <c r="AN19" s="243"/>
      <c r="AO19" s="251"/>
      <c r="AP19" s="252"/>
      <c r="AQ19" s="243"/>
      <c r="AR19" s="242"/>
      <c r="AS19" s="243"/>
      <c r="AT19" s="242"/>
      <c r="AU19" s="243"/>
      <c r="AV19" s="243"/>
      <c r="AW19" s="243"/>
      <c r="AX19" s="243"/>
      <c r="AY19" s="242"/>
      <c r="AZ19" s="243"/>
      <c r="BA19" s="243"/>
      <c r="BB19" s="243"/>
      <c r="BC19" s="243"/>
      <c r="BD19" s="243"/>
      <c r="BE19" s="243"/>
      <c r="BF19" s="242"/>
      <c r="BG19" s="242"/>
      <c r="BH19" s="242"/>
    </row>
    <row r="20" spans="1:60" ht="17.25" customHeight="1" x14ac:dyDescent="0.2">
      <c r="A20" s="468"/>
      <c r="B20" s="479"/>
      <c r="C20" s="480"/>
      <c r="D20" s="480"/>
      <c r="E20" s="480"/>
      <c r="F20" s="480"/>
      <c r="G20" s="481"/>
      <c r="H20" s="486"/>
      <c r="I20" s="487"/>
      <c r="J20" s="487"/>
      <c r="K20" s="487"/>
      <c r="L20" s="252" t="s">
        <v>236</v>
      </c>
      <c r="M20" s="252" t="s">
        <v>237</v>
      </c>
      <c r="N20" s="487"/>
      <c r="O20" s="487"/>
      <c r="P20" s="487"/>
      <c r="Q20" s="487"/>
      <c r="R20" s="251" t="s">
        <v>238</v>
      </c>
      <c r="S20" s="252" t="s">
        <v>239</v>
      </c>
      <c r="T20" s="490"/>
      <c r="U20" s="490"/>
      <c r="V20" s="490"/>
      <c r="W20" s="490"/>
      <c r="X20" s="490"/>
      <c r="Y20" s="490"/>
      <c r="Z20" s="490"/>
      <c r="AA20" s="490"/>
      <c r="AB20" s="490"/>
      <c r="AC20" s="490"/>
      <c r="AD20" s="490"/>
      <c r="AE20" s="490"/>
      <c r="AF20" s="490"/>
      <c r="AG20" s="490"/>
      <c r="AH20" s="491"/>
      <c r="AI20" s="243"/>
      <c r="AJ20" s="243"/>
      <c r="AM20" s="243"/>
      <c r="AN20" s="243"/>
      <c r="AO20" s="252"/>
      <c r="AP20" s="252"/>
      <c r="AQ20" s="243"/>
      <c r="AR20" s="242"/>
      <c r="AS20" s="243"/>
      <c r="AT20" s="242"/>
      <c r="AU20" s="243"/>
      <c r="AV20" s="243"/>
      <c r="AW20" s="243"/>
      <c r="AX20" s="243"/>
      <c r="AY20" s="243"/>
      <c r="AZ20" s="243"/>
      <c r="BA20" s="243"/>
      <c r="BB20" s="243"/>
      <c r="BC20" s="243"/>
      <c r="BD20" s="243"/>
      <c r="BE20" s="243"/>
    </row>
    <row r="21" spans="1:60" ht="17.25" customHeight="1" x14ac:dyDescent="0.2">
      <c r="A21" s="468"/>
      <c r="B21" s="479"/>
      <c r="C21" s="480"/>
      <c r="D21" s="480"/>
      <c r="E21" s="480"/>
      <c r="F21" s="480"/>
      <c r="G21" s="481"/>
      <c r="H21" s="488"/>
      <c r="I21" s="489"/>
      <c r="J21" s="489"/>
      <c r="K21" s="489"/>
      <c r="L21" s="253" t="s">
        <v>240</v>
      </c>
      <c r="M21" s="253" t="s">
        <v>241</v>
      </c>
      <c r="N21" s="489"/>
      <c r="O21" s="489"/>
      <c r="P21" s="489"/>
      <c r="Q21" s="489"/>
      <c r="R21" s="253" t="s">
        <v>242</v>
      </c>
      <c r="S21" s="253"/>
      <c r="T21" s="492"/>
      <c r="U21" s="492"/>
      <c r="V21" s="492"/>
      <c r="W21" s="492"/>
      <c r="X21" s="492"/>
      <c r="Y21" s="492"/>
      <c r="Z21" s="492"/>
      <c r="AA21" s="492"/>
      <c r="AB21" s="492"/>
      <c r="AC21" s="492"/>
      <c r="AD21" s="492"/>
      <c r="AE21" s="492"/>
      <c r="AF21" s="492"/>
      <c r="AG21" s="492"/>
      <c r="AH21" s="493"/>
      <c r="AI21" s="243"/>
      <c r="AJ21" s="243"/>
      <c r="AM21" s="243"/>
      <c r="AN21" s="243"/>
      <c r="AO21" s="243"/>
      <c r="AP21" s="243"/>
      <c r="AQ21" s="243"/>
      <c r="AR21" s="243"/>
      <c r="AS21" s="243"/>
      <c r="AT21" s="243"/>
      <c r="AU21" s="243"/>
      <c r="AV21" s="243"/>
      <c r="AW21" s="243"/>
      <c r="AX21" s="243"/>
      <c r="AY21" s="243"/>
      <c r="AZ21" s="243"/>
      <c r="BA21" s="243"/>
      <c r="BB21" s="243"/>
      <c r="BC21" s="243"/>
      <c r="BD21" s="243"/>
      <c r="BE21" s="243"/>
    </row>
    <row r="22" spans="1:60" ht="17.25" customHeight="1" x14ac:dyDescent="0.2">
      <c r="A22" s="468"/>
      <c r="B22" s="482"/>
      <c r="C22" s="483"/>
      <c r="D22" s="483"/>
      <c r="E22" s="483"/>
      <c r="F22" s="483"/>
      <c r="G22" s="484"/>
      <c r="H22" s="254" t="s">
        <v>243</v>
      </c>
      <c r="I22" s="255"/>
      <c r="J22" s="255"/>
      <c r="K22" s="255"/>
      <c r="L22" s="252"/>
      <c r="M22" s="252"/>
      <c r="N22" s="494"/>
      <c r="O22" s="494"/>
      <c r="P22" s="494"/>
      <c r="Q22" s="494"/>
      <c r="R22" s="494"/>
      <c r="S22" s="494"/>
      <c r="T22" s="494"/>
      <c r="U22" s="494"/>
      <c r="V22" s="494"/>
      <c r="W22" s="494"/>
      <c r="X22" s="494"/>
      <c r="Y22" s="494"/>
      <c r="Z22" s="494"/>
      <c r="AA22" s="494"/>
      <c r="AB22" s="494"/>
      <c r="AC22" s="494"/>
      <c r="AD22" s="494"/>
      <c r="AE22" s="494"/>
      <c r="AF22" s="494"/>
      <c r="AG22" s="494"/>
      <c r="AH22" s="495"/>
      <c r="AI22" s="243"/>
      <c r="AJ22" s="243"/>
      <c r="AM22" s="243"/>
      <c r="AN22" s="243"/>
      <c r="AO22" s="243"/>
      <c r="AP22" s="243"/>
      <c r="AQ22" s="243"/>
      <c r="AR22" s="243"/>
      <c r="AS22" s="243"/>
      <c r="AT22" s="243"/>
      <c r="AU22" s="243"/>
      <c r="AV22" s="243"/>
      <c r="AW22" s="243"/>
      <c r="AX22" s="243"/>
      <c r="AY22" s="243"/>
      <c r="AZ22" s="243"/>
      <c r="BA22" s="243"/>
      <c r="BB22" s="243"/>
      <c r="BC22" s="243"/>
      <c r="BD22" s="243"/>
      <c r="BE22" s="243"/>
    </row>
    <row r="23" spans="1:60" ht="17.25" customHeight="1" x14ac:dyDescent="0.2">
      <c r="A23" s="468"/>
      <c r="B23" s="470" t="s">
        <v>244</v>
      </c>
      <c r="C23" s="471"/>
      <c r="D23" s="471"/>
      <c r="E23" s="471"/>
      <c r="F23" s="471"/>
      <c r="G23" s="472"/>
      <c r="H23" s="470" t="s">
        <v>245</v>
      </c>
      <c r="I23" s="471"/>
      <c r="J23" s="471"/>
      <c r="K23" s="471"/>
      <c r="L23" s="498"/>
      <c r="M23" s="498"/>
      <c r="N23" s="498"/>
      <c r="O23" s="498"/>
      <c r="P23" s="498"/>
      <c r="Q23" s="498"/>
      <c r="R23" s="498"/>
      <c r="S23" s="498"/>
      <c r="T23" s="498"/>
      <c r="U23" s="470" t="s">
        <v>246</v>
      </c>
      <c r="V23" s="471"/>
      <c r="W23" s="471"/>
      <c r="X23" s="472"/>
      <c r="Y23" s="470"/>
      <c r="Z23" s="471"/>
      <c r="AA23" s="471"/>
      <c r="AB23" s="471"/>
      <c r="AC23" s="471"/>
      <c r="AD23" s="471"/>
      <c r="AE23" s="471"/>
      <c r="AF23" s="471"/>
      <c r="AG23" s="471"/>
      <c r="AH23" s="472"/>
      <c r="AI23" s="242"/>
      <c r="AJ23" s="242"/>
      <c r="AM23" s="242"/>
      <c r="AN23" s="242"/>
      <c r="AO23" s="242"/>
      <c r="AP23" s="242"/>
      <c r="AQ23" s="242"/>
      <c r="AR23" s="242"/>
      <c r="AS23" s="242"/>
      <c r="AT23" s="242"/>
      <c r="AU23" s="242"/>
      <c r="AV23" s="242"/>
      <c r="AW23" s="242"/>
      <c r="AX23" s="242"/>
      <c r="AY23" s="242"/>
      <c r="AZ23" s="242"/>
      <c r="BA23" s="242"/>
      <c r="BB23" s="242"/>
      <c r="BC23" s="242"/>
      <c r="BD23" s="242"/>
      <c r="BE23" s="242"/>
    </row>
    <row r="24" spans="1:60" ht="17.25" customHeight="1" x14ac:dyDescent="0.2">
      <c r="A24" s="468"/>
      <c r="B24" s="470" t="s">
        <v>247</v>
      </c>
      <c r="C24" s="471"/>
      <c r="D24" s="471"/>
      <c r="E24" s="471"/>
      <c r="F24" s="471"/>
      <c r="G24" s="472"/>
      <c r="H24" s="496" t="s">
        <v>248</v>
      </c>
      <c r="I24" s="497"/>
      <c r="J24" s="497"/>
      <c r="K24" s="497"/>
      <c r="L24" s="497"/>
      <c r="M24" s="497"/>
      <c r="N24" s="497"/>
      <c r="O24" s="497"/>
      <c r="P24" s="497"/>
      <c r="Q24" s="497"/>
      <c r="R24" s="497"/>
      <c r="S24" s="498" t="s">
        <v>249</v>
      </c>
      <c r="T24" s="498"/>
      <c r="U24" s="498"/>
      <c r="V24" s="498"/>
      <c r="W24" s="498"/>
      <c r="X24" s="498"/>
      <c r="Y24" s="499"/>
      <c r="Z24" s="499"/>
      <c r="AA24" s="499"/>
      <c r="AB24" s="499"/>
      <c r="AC24" s="499"/>
      <c r="AD24" s="499"/>
      <c r="AE24" s="499"/>
      <c r="AF24" s="499"/>
      <c r="AG24" s="499"/>
      <c r="AH24" s="499"/>
      <c r="AI24" s="242"/>
      <c r="AJ24" s="242"/>
      <c r="AM24" s="242"/>
      <c r="AN24" s="242"/>
      <c r="AO24" s="242"/>
      <c r="AP24" s="242"/>
      <c r="AQ24" s="242"/>
      <c r="AR24" s="242"/>
      <c r="AS24" s="242"/>
      <c r="AT24" s="242"/>
      <c r="AU24" s="242"/>
      <c r="AV24" s="242"/>
      <c r="AW24" s="242"/>
      <c r="AX24" s="242"/>
      <c r="AY24" s="242"/>
      <c r="AZ24" s="242"/>
      <c r="BA24" s="242"/>
      <c r="BB24" s="242"/>
      <c r="BC24" s="242"/>
      <c r="BD24" s="242"/>
      <c r="BE24" s="242"/>
    </row>
    <row r="25" spans="1:60" ht="17.25" customHeight="1" x14ac:dyDescent="0.2">
      <c r="A25" s="468"/>
      <c r="B25" s="500" t="s">
        <v>250</v>
      </c>
      <c r="C25" s="501"/>
      <c r="D25" s="501"/>
      <c r="E25" s="501"/>
      <c r="F25" s="501"/>
      <c r="G25" s="502"/>
      <c r="H25" s="500" t="s">
        <v>251</v>
      </c>
      <c r="I25" s="501"/>
      <c r="J25" s="501"/>
      <c r="K25" s="501"/>
      <c r="L25" s="515"/>
      <c r="M25" s="515"/>
      <c r="N25" s="515"/>
      <c r="O25" s="515"/>
      <c r="P25" s="515"/>
      <c r="Q25" s="515"/>
      <c r="R25" s="515"/>
      <c r="S25" s="470" t="s">
        <v>252</v>
      </c>
      <c r="T25" s="471"/>
      <c r="U25" s="472"/>
      <c r="V25" s="516"/>
      <c r="W25" s="517"/>
      <c r="X25" s="517"/>
      <c r="Y25" s="517"/>
      <c r="Z25" s="517"/>
      <c r="AA25" s="517"/>
      <c r="AB25" s="470" t="s">
        <v>253</v>
      </c>
      <c r="AC25" s="471"/>
      <c r="AD25" s="471"/>
      <c r="AE25" s="471"/>
      <c r="AF25" s="471"/>
      <c r="AG25" s="471"/>
      <c r="AH25" s="472"/>
      <c r="AI25" s="242"/>
      <c r="AJ25" s="242"/>
      <c r="AM25" s="242"/>
      <c r="AN25" s="242"/>
      <c r="AO25" s="242"/>
      <c r="AP25" s="242"/>
      <c r="AQ25" s="256"/>
      <c r="AR25" s="256"/>
      <c r="AS25" s="242"/>
      <c r="AT25" s="242"/>
      <c r="AU25" s="242"/>
      <c r="AV25" s="242"/>
      <c r="AW25" s="242"/>
      <c r="AX25" s="242"/>
      <c r="AY25" s="242"/>
      <c r="AZ25" s="242"/>
      <c r="BA25" s="242"/>
      <c r="BB25" s="242"/>
      <c r="BC25" s="242"/>
      <c r="BD25" s="242"/>
      <c r="BE25" s="242"/>
    </row>
    <row r="26" spans="1:60" ht="17.25" customHeight="1" x14ac:dyDescent="0.2">
      <c r="A26" s="468"/>
      <c r="B26" s="506" t="s">
        <v>254</v>
      </c>
      <c r="C26" s="507"/>
      <c r="D26" s="507"/>
      <c r="E26" s="507"/>
      <c r="F26" s="507"/>
      <c r="G26" s="508"/>
      <c r="H26" s="506"/>
      <c r="I26" s="507"/>
      <c r="J26" s="507"/>
      <c r="K26" s="507"/>
      <c r="L26" s="515"/>
      <c r="M26" s="515"/>
      <c r="N26" s="515"/>
      <c r="O26" s="515"/>
      <c r="P26" s="515"/>
      <c r="Q26" s="515"/>
      <c r="R26" s="515"/>
      <c r="S26" s="470" t="s">
        <v>255</v>
      </c>
      <c r="T26" s="471"/>
      <c r="U26" s="472"/>
      <c r="V26" s="516"/>
      <c r="W26" s="517"/>
      <c r="X26" s="517"/>
      <c r="Y26" s="517"/>
      <c r="Z26" s="517"/>
      <c r="AA26" s="517"/>
      <c r="AB26" s="518" t="s">
        <v>256</v>
      </c>
      <c r="AC26" s="519"/>
      <c r="AD26" s="519"/>
      <c r="AE26" s="519"/>
      <c r="AF26" s="519"/>
      <c r="AG26" s="519"/>
      <c r="AH26" s="520"/>
      <c r="AI26" s="242"/>
      <c r="AJ26" s="242"/>
      <c r="AM26" s="242"/>
      <c r="AN26" s="242"/>
      <c r="AO26" s="242"/>
      <c r="AP26" s="242"/>
      <c r="AQ26" s="256"/>
      <c r="AR26" s="256"/>
      <c r="AS26" s="242"/>
      <c r="AT26" s="242"/>
      <c r="AU26" s="242"/>
      <c r="AV26" s="242"/>
      <c r="AW26" s="242"/>
      <c r="AX26" s="242"/>
      <c r="AY26" s="242"/>
      <c r="AZ26" s="242"/>
      <c r="BA26" s="242"/>
      <c r="BB26" s="242"/>
      <c r="BC26" s="242"/>
      <c r="BD26" s="242"/>
      <c r="BE26" s="242"/>
    </row>
    <row r="27" spans="1:60" ht="17.25" customHeight="1" x14ac:dyDescent="0.2">
      <c r="A27" s="468"/>
      <c r="B27" s="500" t="s">
        <v>257</v>
      </c>
      <c r="C27" s="501"/>
      <c r="D27" s="501"/>
      <c r="E27" s="501"/>
      <c r="F27" s="501"/>
      <c r="G27" s="502"/>
      <c r="H27" s="246" t="s">
        <v>235</v>
      </c>
      <c r="I27" s="247"/>
      <c r="J27" s="247"/>
      <c r="K27" s="247"/>
      <c r="L27" s="485" t="s">
        <v>248</v>
      </c>
      <c r="M27" s="485"/>
      <c r="N27" s="485"/>
      <c r="O27" s="247" t="s">
        <v>41</v>
      </c>
      <c r="P27" s="485"/>
      <c r="Q27" s="485"/>
      <c r="R27" s="485"/>
      <c r="S27" s="485"/>
      <c r="T27" s="247" t="s">
        <v>40</v>
      </c>
      <c r="U27" s="247"/>
      <c r="V27" s="247"/>
      <c r="W27" s="247"/>
      <c r="X27" s="247"/>
      <c r="Y27" s="247"/>
      <c r="Z27" s="247"/>
      <c r="AA27" s="247"/>
      <c r="AB27" s="247"/>
      <c r="AC27" s="247"/>
      <c r="AD27" s="247"/>
      <c r="AE27" s="247"/>
      <c r="AF27" s="247"/>
      <c r="AG27" s="247"/>
      <c r="AH27" s="248"/>
      <c r="AI27" s="243"/>
      <c r="AJ27" s="243"/>
      <c r="AM27" s="243"/>
      <c r="AN27" s="243"/>
      <c r="AO27" s="243"/>
      <c r="AP27" s="243"/>
      <c r="AQ27" s="243"/>
      <c r="AR27" s="243"/>
      <c r="AS27" s="243"/>
      <c r="AT27" s="243"/>
      <c r="AU27" s="243"/>
      <c r="AV27" s="243"/>
      <c r="AW27" s="243"/>
      <c r="AX27" s="243"/>
      <c r="AY27" s="243"/>
      <c r="AZ27" s="243"/>
      <c r="BA27" s="243"/>
      <c r="BB27" s="243"/>
      <c r="BC27" s="243"/>
      <c r="BD27" s="243"/>
      <c r="BE27" s="243"/>
    </row>
    <row r="28" spans="1:60" ht="17.25" customHeight="1" x14ac:dyDescent="0.2">
      <c r="A28" s="468"/>
      <c r="B28" s="503"/>
      <c r="C28" s="504"/>
      <c r="D28" s="504"/>
      <c r="E28" s="504"/>
      <c r="F28" s="504"/>
      <c r="G28" s="505"/>
      <c r="H28" s="249"/>
      <c r="I28" s="243"/>
      <c r="J28" s="243"/>
      <c r="K28" s="243"/>
      <c r="N28" s="243"/>
      <c r="O28" s="243"/>
      <c r="P28" s="243"/>
      <c r="Q28" s="243"/>
      <c r="T28" s="243"/>
      <c r="U28" s="242"/>
      <c r="V28" s="243"/>
      <c r="W28" s="242"/>
      <c r="X28" s="243"/>
      <c r="Y28" s="243"/>
      <c r="Z28" s="243"/>
      <c r="AA28" s="243"/>
      <c r="AB28" s="242"/>
      <c r="AC28" s="243"/>
      <c r="AD28" s="243"/>
      <c r="AE28" s="243"/>
      <c r="AF28" s="243"/>
      <c r="AG28" s="243"/>
      <c r="AH28" s="250"/>
      <c r="AI28" s="243"/>
      <c r="AJ28" s="243"/>
      <c r="AM28" s="243"/>
      <c r="AN28" s="243"/>
      <c r="AO28" s="251"/>
      <c r="AP28" s="252"/>
      <c r="AQ28" s="243"/>
      <c r="AR28" s="242"/>
      <c r="AS28" s="243"/>
      <c r="AT28" s="242"/>
      <c r="AU28" s="243"/>
      <c r="AV28" s="243"/>
      <c r="AW28" s="243"/>
      <c r="AX28" s="243"/>
      <c r="AY28" s="242"/>
      <c r="AZ28" s="243"/>
      <c r="BA28" s="243"/>
      <c r="BB28" s="243"/>
      <c r="BC28" s="243"/>
      <c r="BD28" s="243"/>
      <c r="BE28" s="243"/>
    </row>
    <row r="29" spans="1:60" ht="17.25" customHeight="1" x14ac:dyDescent="0.2">
      <c r="A29" s="468"/>
      <c r="B29" s="503"/>
      <c r="C29" s="504"/>
      <c r="D29" s="504"/>
      <c r="E29" s="504"/>
      <c r="F29" s="504"/>
      <c r="G29" s="505"/>
      <c r="H29" s="509"/>
      <c r="I29" s="510"/>
      <c r="J29" s="510"/>
      <c r="K29" s="510"/>
      <c r="L29" s="252" t="s">
        <v>236</v>
      </c>
      <c r="M29" s="252" t="s">
        <v>237</v>
      </c>
      <c r="N29" s="510"/>
      <c r="O29" s="510"/>
      <c r="P29" s="510"/>
      <c r="Q29" s="510"/>
      <c r="R29" s="251" t="s">
        <v>238</v>
      </c>
      <c r="S29" s="252" t="s">
        <v>239</v>
      </c>
      <c r="T29" s="490"/>
      <c r="U29" s="490"/>
      <c r="V29" s="490"/>
      <c r="W29" s="490"/>
      <c r="X29" s="490"/>
      <c r="Y29" s="490"/>
      <c r="Z29" s="490"/>
      <c r="AA29" s="490"/>
      <c r="AB29" s="490"/>
      <c r="AC29" s="490"/>
      <c r="AD29" s="490"/>
      <c r="AE29" s="490"/>
      <c r="AF29" s="490"/>
      <c r="AG29" s="490"/>
      <c r="AH29" s="491"/>
      <c r="AI29" s="243"/>
      <c r="AJ29" s="243"/>
      <c r="AM29" s="243"/>
      <c r="AN29" s="243"/>
      <c r="AO29" s="252"/>
      <c r="AP29" s="252"/>
      <c r="AQ29" s="243"/>
      <c r="AR29" s="242"/>
      <c r="AS29" s="243"/>
      <c r="AT29" s="242"/>
      <c r="AU29" s="243"/>
      <c r="AV29" s="243"/>
      <c r="AW29" s="243"/>
      <c r="AX29" s="243"/>
      <c r="AY29" s="243"/>
      <c r="AZ29" s="243"/>
      <c r="BA29" s="243"/>
      <c r="BB29" s="243"/>
      <c r="BC29" s="243"/>
      <c r="BD29" s="243"/>
      <c r="BE29" s="243"/>
    </row>
    <row r="30" spans="1:60" ht="17.25" customHeight="1" x14ac:dyDescent="0.2">
      <c r="A30" s="469"/>
      <c r="B30" s="506"/>
      <c r="C30" s="507"/>
      <c r="D30" s="507"/>
      <c r="E30" s="507"/>
      <c r="F30" s="507"/>
      <c r="G30" s="508"/>
      <c r="H30" s="511"/>
      <c r="I30" s="512"/>
      <c r="J30" s="512"/>
      <c r="K30" s="512"/>
      <c r="L30" s="252" t="s">
        <v>240</v>
      </c>
      <c r="M30" s="252" t="s">
        <v>241</v>
      </c>
      <c r="N30" s="512"/>
      <c r="O30" s="512"/>
      <c r="P30" s="512"/>
      <c r="Q30" s="512"/>
      <c r="R30" s="252" t="s">
        <v>242</v>
      </c>
      <c r="S30" s="252"/>
      <c r="T30" s="513"/>
      <c r="U30" s="513"/>
      <c r="V30" s="513"/>
      <c r="W30" s="513"/>
      <c r="X30" s="513"/>
      <c r="Y30" s="513"/>
      <c r="Z30" s="513"/>
      <c r="AA30" s="513"/>
      <c r="AB30" s="513"/>
      <c r="AC30" s="513"/>
      <c r="AD30" s="513"/>
      <c r="AE30" s="513"/>
      <c r="AF30" s="513"/>
      <c r="AG30" s="513"/>
      <c r="AH30" s="514"/>
      <c r="AI30" s="243"/>
      <c r="AJ30" s="243"/>
      <c r="AM30" s="243"/>
      <c r="AN30" s="243"/>
      <c r="AO30" s="243"/>
      <c r="AP30" s="243"/>
      <c r="AQ30" s="243"/>
      <c r="AR30" s="243"/>
      <c r="AS30" s="243"/>
      <c r="AT30" s="243"/>
      <c r="AU30" s="243"/>
      <c r="AV30" s="243"/>
      <c r="AW30" s="243"/>
      <c r="AX30" s="243"/>
      <c r="AY30" s="243"/>
      <c r="AZ30" s="243"/>
      <c r="BA30" s="243"/>
      <c r="BB30" s="243"/>
      <c r="BC30" s="243"/>
      <c r="BD30" s="243"/>
      <c r="BE30" s="243"/>
    </row>
    <row r="31" spans="1:60" s="257" customFormat="1" ht="17.25" customHeight="1" x14ac:dyDescent="0.2">
      <c r="A31" s="521" t="s">
        <v>258</v>
      </c>
      <c r="B31" s="523" t="s">
        <v>259</v>
      </c>
      <c r="C31" s="524"/>
      <c r="D31" s="524"/>
      <c r="E31" s="524"/>
      <c r="F31" s="524"/>
      <c r="G31" s="525"/>
      <c r="H31" s="526"/>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8"/>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row>
    <row r="32" spans="1:60" s="257" customFormat="1" ht="17.25" customHeight="1" x14ac:dyDescent="0.2">
      <c r="A32" s="522"/>
      <c r="B32" s="523" t="s">
        <v>233</v>
      </c>
      <c r="C32" s="524"/>
      <c r="D32" s="524"/>
      <c r="E32" s="524"/>
      <c r="F32" s="524"/>
      <c r="G32" s="525"/>
      <c r="H32" s="526"/>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8"/>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row>
    <row r="33" spans="1:60" ht="17.25" customHeight="1" x14ac:dyDescent="0.2">
      <c r="A33" s="522"/>
      <c r="B33" s="500" t="s">
        <v>260</v>
      </c>
      <c r="C33" s="501"/>
      <c r="D33" s="501"/>
      <c r="E33" s="501"/>
      <c r="F33" s="501"/>
      <c r="G33" s="502"/>
      <c r="H33" s="246" t="s">
        <v>235</v>
      </c>
      <c r="I33" s="247"/>
      <c r="J33" s="247"/>
      <c r="K33" s="247"/>
      <c r="L33" s="485" t="s">
        <v>248</v>
      </c>
      <c r="M33" s="485"/>
      <c r="N33" s="485"/>
      <c r="O33" s="247" t="s">
        <v>41</v>
      </c>
      <c r="P33" s="485"/>
      <c r="Q33" s="485"/>
      <c r="R33" s="485"/>
      <c r="S33" s="485"/>
      <c r="T33" s="247" t="s">
        <v>40</v>
      </c>
      <c r="U33" s="247"/>
      <c r="V33" s="247"/>
      <c r="W33" s="247"/>
      <c r="X33" s="247"/>
      <c r="Y33" s="247"/>
      <c r="Z33" s="247"/>
      <c r="AA33" s="247"/>
      <c r="AB33" s="247"/>
      <c r="AC33" s="247"/>
      <c r="AD33" s="247"/>
      <c r="AE33" s="247"/>
      <c r="AF33" s="247"/>
      <c r="AG33" s="247"/>
      <c r="AH33" s="248"/>
      <c r="AI33" s="243"/>
      <c r="AJ33" s="243"/>
      <c r="AM33" s="243"/>
      <c r="AN33" s="243"/>
      <c r="AO33" s="243"/>
      <c r="AP33" s="243"/>
      <c r="AQ33" s="243"/>
      <c r="AR33" s="243"/>
      <c r="AS33" s="243"/>
      <c r="AT33" s="243"/>
      <c r="AU33" s="243"/>
      <c r="AV33" s="243"/>
      <c r="AW33" s="243"/>
      <c r="AX33" s="243"/>
      <c r="AY33" s="243"/>
      <c r="AZ33" s="243"/>
      <c r="BA33" s="243"/>
      <c r="BB33" s="243"/>
      <c r="BC33" s="243"/>
      <c r="BD33" s="243"/>
      <c r="BE33" s="243"/>
    </row>
    <row r="34" spans="1:60" ht="17.25" customHeight="1" x14ac:dyDescent="0.2">
      <c r="A34" s="522"/>
      <c r="B34" s="503"/>
      <c r="C34" s="504"/>
      <c r="D34" s="504"/>
      <c r="E34" s="504"/>
      <c r="F34" s="504"/>
      <c r="G34" s="505"/>
      <c r="H34" s="249"/>
      <c r="I34" s="243"/>
      <c r="J34" s="243"/>
      <c r="K34" s="243"/>
      <c r="N34" s="243"/>
      <c r="O34" s="243"/>
      <c r="P34" s="243"/>
      <c r="Q34" s="243"/>
      <c r="T34" s="243"/>
      <c r="U34" s="242"/>
      <c r="V34" s="243"/>
      <c r="W34" s="242"/>
      <c r="X34" s="243"/>
      <c r="Y34" s="243"/>
      <c r="Z34" s="243"/>
      <c r="AA34" s="243"/>
      <c r="AB34" s="242"/>
      <c r="AC34" s="243"/>
      <c r="AD34" s="243"/>
      <c r="AE34" s="243"/>
      <c r="AF34" s="243"/>
      <c r="AG34" s="243"/>
      <c r="AH34" s="250"/>
      <c r="AI34" s="243"/>
      <c r="AJ34" s="243"/>
      <c r="AM34" s="243"/>
      <c r="AN34" s="243"/>
      <c r="AO34" s="251"/>
      <c r="AP34" s="252"/>
      <c r="AQ34" s="243"/>
      <c r="AR34" s="242"/>
      <c r="AS34" s="243"/>
      <c r="AT34" s="242"/>
      <c r="AU34" s="243"/>
      <c r="AV34" s="243"/>
      <c r="AW34" s="243"/>
      <c r="AX34" s="243"/>
      <c r="AY34" s="242"/>
      <c r="AZ34" s="243"/>
      <c r="BA34" s="243"/>
      <c r="BB34" s="243"/>
      <c r="BC34" s="243"/>
      <c r="BD34" s="243"/>
      <c r="BE34" s="243"/>
    </row>
    <row r="35" spans="1:60" ht="17.25" customHeight="1" x14ac:dyDescent="0.2">
      <c r="A35" s="522"/>
      <c r="B35" s="503"/>
      <c r="C35" s="504"/>
      <c r="D35" s="504"/>
      <c r="E35" s="504"/>
      <c r="F35" s="504"/>
      <c r="G35" s="505"/>
      <c r="H35" s="509"/>
      <c r="I35" s="510"/>
      <c r="J35" s="510"/>
      <c r="K35" s="510"/>
      <c r="L35" s="252" t="s">
        <v>236</v>
      </c>
      <c r="M35" s="252" t="s">
        <v>237</v>
      </c>
      <c r="N35" s="510"/>
      <c r="O35" s="510"/>
      <c r="P35" s="510"/>
      <c r="Q35" s="510"/>
      <c r="R35" s="251" t="s">
        <v>238</v>
      </c>
      <c r="S35" s="252" t="s">
        <v>239</v>
      </c>
      <c r="T35" s="490"/>
      <c r="U35" s="490"/>
      <c r="V35" s="490"/>
      <c r="W35" s="490"/>
      <c r="X35" s="490"/>
      <c r="Y35" s="490"/>
      <c r="Z35" s="490"/>
      <c r="AA35" s="490"/>
      <c r="AB35" s="490"/>
      <c r="AC35" s="490"/>
      <c r="AD35" s="490"/>
      <c r="AE35" s="490"/>
      <c r="AF35" s="490"/>
      <c r="AG35" s="490"/>
      <c r="AH35" s="491"/>
      <c r="AI35" s="243"/>
      <c r="AJ35" s="243"/>
      <c r="AM35" s="243"/>
      <c r="AN35" s="243"/>
      <c r="AO35" s="252"/>
      <c r="AP35" s="252"/>
      <c r="AQ35" s="243"/>
      <c r="AR35" s="242"/>
      <c r="AS35" s="243"/>
      <c r="AT35" s="242"/>
      <c r="AU35" s="243"/>
      <c r="AV35" s="243"/>
      <c r="AW35" s="243"/>
      <c r="AX35" s="243"/>
      <c r="AY35" s="243"/>
      <c r="AZ35" s="243"/>
      <c r="BA35" s="243"/>
      <c r="BB35" s="243"/>
      <c r="BC35" s="243"/>
      <c r="BD35" s="243"/>
      <c r="BE35" s="243"/>
    </row>
    <row r="36" spans="1:60" ht="17.25" customHeight="1" x14ac:dyDescent="0.2">
      <c r="A36" s="522"/>
      <c r="B36" s="506"/>
      <c r="C36" s="507"/>
      <c r="D36" s="507"/>
      <c r="E36" s="507"/>
      <c r="F36" s="507"/>
      <c r="G36" s="508"/>
      <c r="H36" s="511"/>
      <c r="I36" s="512"/>
      <c r="J36" s="512"/>
      <c r="K36" s="512"/>
      <c r="L36" s="252" t="s">
        <v>240</v>
      </c>
      <c r="M36" s="252" t="s">
        <v>241</v>
      </c>
      <c r="N36" s="512"/>
      <c r="O36" s="512"/>
      <c r="P36" s="512"/>
      <c r="Q36" s="512"/>
      <c r="R36" s="252" t="s">
        <v>242</v>
      </c>
      <c r="S36" s="252"/>
      <c r="T36" s="513"/>
      <c r="U36" s="513"/>
      <c r="V36" s="513"/>
      <c r="W36" s="513"/>
      <c r="X36" s="513"/>
      <c r="Y36" s="513"/>
      <c r="Z36" s="513"/>
      <c r="AA36" s="513"/>
      <c r="AB36" s="513"/>
      <c r="AC36" s="513"/>
      <c r="AD36" s="513"/>
      <c r="AE36" s="513"/>
      <c r="AF36" s="513"/>
      <c r="AG36" s="513"/>
      <c r="AH36" s="514"/>
      <c r="AI36" s="243"/>
      <c r="AJ36" s="243"/>
      <c r="AM36" s="243"/>
      <c r="AN36" s="243"/>
      <c r="AO36" s="243"/>
      <c r="AP36" s="243"/>
      <c r="AQ36" s="243"/>
      <c r="AR36" s="243"/>
      <c r="AS36" s="243"/>
      <c r="AT36" s="243"/>
      <c r="AU36" s="243"/>
      <c r="AV36" s="243"/>
      <c r="AW36" s="243"/>
      <c r="AX36" s="243"/>
      <c r="AY36" s="243"/>
      <c r="AZ36" s="243"/>
      <c r="BA36" s="243"/>
      <c r="BB36" s="243"/>
      <c r="BC36" s="243"/>
      <c r="BD36" s="243"/>
      <c r="BE36" s="243"/>
    </row>
    <row r="37" spans="1:60" s="257" customFormat="1" ht="17.25" customHeight="1" x14ac:dyDescent="0.2">
      <c r="A37" s="522"/>
      <c r="B37" s="523" t="s">
        <v>261</v>
      </c>
      <c r="C37" s="524"/>
      <c r="D37" s="524"/>
      <c r="E37" s="524"/>
      <c r="F37" s="524"/>
      <c r="G37" s="525"/>
      <c r="H37" s="523" t="s">
        <v>262</v>
      </c>
      <c r="I37" s="524"/>
      <c r="J37" s="524"/>
      <c r="K37" s="524"/>
      <c r="L37" s="549"/>
      <c r="M37" s="549"/>
      <c r="N37" s="549"/>
      <c r="O37" s="549"/>
      <c r="P37" s="549"/>
      <c r="Q37" s="549"/>
      <c r="R37" s="549"/>
      <c r="S37" s="549"/>
      <c r="T37" s="549"/>
      <c r="U37" s="471" t="s">
        <v>246</v>
      </c>
      <c r="V37" s="471"/>
      <c r="W37" s="471"/>
      <c r="X37" s="472"/>
      <c r="Y37" s="470"/>
      <c r="Z37" s="471"/>
      <c r="AA37" s="471"/>
      <c r="AB37" s="471"/>
      <c r="AC37" s="471"/>
      <c r="AD37" s="471"/>
      <c r="AE37" s="471"/>
      <c r="AF37" s="471"/>
      <c r="AG37" s="471"/>
      <c r="AH37" s="472"/>
      <c r="AI37" s="242"/>
      <c r="AJ37" s="242"/>
      <c r="AK37" s="243"/>
      <c r="AL37" s="243"/>
      <c r="AM37" s="243"/>
      <c r="AN37" s="243"/>
      <c r="AO37" s="243"/>
      <c r="AP37" s="243"/>
      <c r="AQ37" s="243"/>
      <c r="AR37" s="252"/>
      <c r="AS37" s="252"/>
      <c r="AT37" s="242"/>
      <c r="AU37" s="242"/>
      <c r="AV37" s="242"/>
      <c r="AW37" s="530"/>
      <c r="AX37" s="530"/>
      <c r="AY37" s="530"/>
      <c r="AZ37" s="530"/>
      <c r="BA37" s="530"/>
      <c r="BB37" s="530"/>
      <c r="BC37" s="530"/>
      <c r="BD37" s="530"/>
      <c r="BE37" s="530"/>
      <c r="BF37" s="243"/>
      <c r="BG37" s="243"/>
      <c r="BH37" s="243"/>
    </row>
    <row r="38" spans="1:60" s="257" customFormat="1" ht="17.25" customHeight="1" x14ac:dyDescent="0.2">
      <c r="A38" s="522"/>
      <c r="B38" s="500" t="s">
        <v>263</v>
      </c>
      <c r="C38" s="501"/>
      <c r="D38" s="501"/>
      <c r="E38" s="501"/>
      <c r="F38" s="501"/>
      <c r="G38" s="501"/>
      <c r="H38" s="501"/>
      <c r="I38" s="501"/>
      <c r="J38" s="501"/>
      <c r="K38" s="501"/>
      <c r="L38" s="501"/>
      <c r="M38" s="501"/>
      <c r="N38" s="501"/>
      <c r="O38" s="501"/>
      <c r="P38" s="501"/>
      <c r="Q38" s="501"/>
      <c r="R38" s="502"/>
      <c r="S38" s="531" t="s">
        <v>264</v>
      </c>
      <c r="T38" s="532"/>
      <c r="U38" s="533"/>
      <c r="V38" s="540" t="s">
        <v>265</v>
      </c>
      <c r="W38" s="541"/>
      <c r="X38" s="541"/>
      <c r="Y38" s="541"/>
      <c r="Z38" s="542"/>
      <c r="AA38" s="540" t="s">
        <v>266</v>
      </c>
      <c r="AB38" s="541"/>
      <c r="AC38" s="541"/>
      <c r="AD38" s="541"/>
      <c r="AE38" s="542"/>
      <c r="AF38" s="501" t="s">
        <v>267</v>
      </c>
      <c r="AG38" s="501"/>
      <c r="AH38" s="502"/>
      <c r="AI38" s="258"/>
      <c r="AJ38" s="258"/>
      <c r="AK38" s="243"/>
      <c r="AL38" s="243"/>
      <c r="AM38" s="251"/>
      <c r="AN38" s="256"/>
      <c r="AO38" s="256"/>
      <c r="AP38" s="256"/>
      <c r="AQ38" s="242"/>
      <c r="AR38" s="242"/>
      <c r="AS38" s="242"/>
      <c r="AT38" s="242"/>
      <c r="AU38" s="242"/>
      <c r="AV38" s="242"/>
      <c r="AW38" s="242"/>
      <c r="AX38" s="242"/>
      <c r="AY38" s="242"/>
      <c r="AZ38" s="242"/>
      <c r="BA38" s="242"/>
      <c r="BB38" s="242"/>
      <c r="BC38" s="504"/>
      <c r="BD38" s="504"/>
      <c r="BE38" s="504"/>
      <c r="BF38" s="240"/>
      <c r="BG38" s="240"/>
      <c r="BH38" s="240"/>
    </row>
    <row r="39" spans="1:60" ht="17.25" customHeight="1" x14ac:dyDescent="0.2">
      <c r="A39" s="522"/>
      <c r="B39" s="503"/>
      <c r="C39" s="504"/>
      <c r="D39" s="504"/>
      <c r="E39" s="504"/>
      <c r="F39" s="504"/>
      <c r="G39" s="504"/>
      <c r="H39" s="504"/>
      <c r="I39" s="504"/>
      <c r="J39" s="504"/>
      <c r="K39" s="504"/>
      <c r="L39" s="504"/>
      <c r="M39" s="504"/>
      <c r="N39" s="504"/>
      <c r="O39" s="504"/>
      <c r="P39" s="504"/>
      <c r="Q39" s="504"/>
      <c r="R39" s="505"/>
      <c r="S39" s="534"/>
      <c r="T39" s="535"/>
      <c r="U39" s="536"/>
      <c r="V39" s="543"/>
      <c r="W39" s="544"/>
      <c r="X39" s="544"/>
      <c r="Y39" s="544"/>
      <c r="Z39" s="545"/>
      <c r="AA39" s="543"/>
      <c r="AB39" s="544"/>
      <c r="AC39" s="544"/>
      <c r="AD39" s="544"/>
      <c r="AE39" s="545"/>
      <c r="AF39" s="504"/>
      <c r="AG39" s="504"/>
      <c r="AH39" s="505"/>
      <c r="AI39" s="258"/>
      <c r="AJ39" s="258"/>
      <c r="AM39" s="251"/>
      <c r="AN39" s="504"/>
      <c r="AO39" s="504"/>
      <c r="AP39" s="504"/>
      <c r="AQ39" s="242"/>
      <c r="AR39" s="242"/>
      <c r="AS39" s="242"/>
      <c r="AT39" s="242"/>
      <c r="AU39" s="242"/>
      <c r="AV39" s="242"/>
      <c r="AW39" s="242"/>
      <c r="AX39" s="242"/>
      <c r="AY39" s="242"/>
      <c r="AZ39" s="242"/>
      <c r="BA39" s="242"/>
      <c r="BB39" s="242"/>
      <c r="BC39" s="504"/>
      <c r="BD39" s="504"/>
      <c r="BE39" s="504"/>
    </row>
    <row r="40" spans="1:60" ht="17.25" customHeight="1" x14ac:dyDescent="0.2">
      <c r="A40" s="522"/>
      <c r="B40" s="506"/>
      <c r="C40" s="507"/>
      <c r="D40" s="507"/>
      <c r="E40" s="507"/>
      <c r="F40" s="507"/>
      <c r="G40" s="507"/>
      <c r="H40" s="507"/>
      <c r="I40" s="507"/>
      <c r="J40" s="507"/>
      <c r="K40" s="507"/>
      <c r="L40" s="507"/>
      <c r="M40" s="507"/>
      <c r="N40" s="507"/>
      <c r="O40" s="507"/>
      <c r="P40" s="507"/>
      <c r="Q40" s="507"/>
      <c r="R40" s="508"/>
      <c r="S40" s="537"/>
      <c r="T40" s="538"/>
      <c r="U40" s="539"/>
      <c r="V40" s="546"/>
      <c r="W40" s="547"/>
      <c r="X40" s="547"/>
      <c r="Y40" s="547"/>
      <c r="Z40" s="548"/>
      <c r="AA40" s="546"/>
      <c r="AB40" s="547"/>
      <c r="AC40" s="547"/>
      <c r="AD40" s="547"/>
      <c r="AE40" s="548"/>
      <c r="AF40" s="507"/>
      <c r="AG40" s="507"/>
      <c r="AH40" s="508"/>
      <c r="AI40" s="258"/>
      <c r="AJ40" s="258"/>
      <c r="AM40" s="251"/>
      <c r="AN40" s="256"/>
      <c r="AO40" s="256"/>
      <c r="AP40" s="256"/>
      <c r="AQ40" s="242"/>
      <c r="AR40" s="242"/>
      <c r="AS40" s="242"/>
      <c r="AT40" s="242"/>
      <c r="AU40" s="242"/>
      <c r="AV40" s="242"/>
      <c r="AW40" s="242"/>
      <c r="AX40" s="242"/>
      <c r="AY40" s="242"/>
      <c r="AZ40" s="242"/>
      <c r="BA40" s="242"/>
      <c r="BB40" s="242"/>
      <c r="BC40" s="504"/>
      <c r="BD40" s="504"/>
      <c r="BE40" s="504"/>
    </row>
    <row r="41" spans="1:60" ht="17.25" customHeight="1" x14ac:dyDescent="0.2">
      <c r="A41" s="522"/>
      <c r="B41" s="550" t="s">
        <v>268</v>
      </c>
      <c r="C41" s="550"/>
      <c r="D41" s="551" t="s">
        <v>269</v>
      </c>
      <c r="E41" s="552"/>
      <c r="F41" s="552"/>
      <c r="G41" s="552"/>
      <c r="H41" s="552"/>
      <c r="I41" s="552"/>
      <c r="J41" s="552"/>
      <c r="K41" s="552"/>
      <c r="L41" s="552"/>
      <c r="M41" s="552"/>
      <c r="N41" s="552"/>
      <c r="O41" s="552"/>
      <c r="P41" s="552"/>
      <c r="Q41" s="552"/>
      <c r="R41" s="553"/>
      <c r="S41" s="470"/>
      <c r="T41" s="471"/>
      <c r="U41" s="472"/>
      <c r="V41" s="470"/>
      <c r="W41" s="471"/>
      <c r="X41" s="471"/>
      <c r="Y41" s="471"/>
      <c r="Z41" s="472"/>
      <c r="AA41" s="470"/>
      <c r="AB41" s="471"/>
      <c r="AC41" s="471"/>
      <c r="AD41" s="471"/>
      <c r="AE41" s="472"/>
      <c r="AF41" s="519" t="s">
        <v>270</v>
      </c>
      <c r="AG41" s="519"/>
      <c r="AH41" s="520"/>
      <c r="AI41" s="258"/>
      <c r="AJ41" s="258"/>
      <c r="AM41" s="242"/>
      <c r="AN41" s="242"/>
      <c r="AO41" s="242"/>
      <c r="AP41" s="242"/>
      <c r="AQ41" s="242"/>
      <c r="AR41" s="242"/>
      <c r="AS41" s="242"/>
      <c r="AT41" s="242"/>
      <c r="AU41" s="242"/>
      <c r="AV41" s="242"/>
      <c r="AW41" s="242"/>
      <c r="AX41" s="242"/>
      <c r="AY41" s="242"/>
      <c r="AZ41" s="242"/>
      <c r="BA41" s="242"/>
      <c r="BB41" s="259"/>
      <c r="BC41" s="242"/>
      <c r="BD41" s="242"/>
      <c r="BE41" s="242"/>
    </row>
    <row r="42" spans="1:60" ht="17.25" customHeight="1" x14ac:dyDescent="0.2">
      <c r="A42" s="522"/>
      <c r="B42" s="550"/>
      <c r="C42" s="550"/>
      <c r="D42" s="551" t="s">
        <v>106</v>
      </c>
      <c r="E42" s="552"/>
      <c r="F42" s="552"/>
      <c r="G42" s="552"/>
      <c r="H42" s="552"/>
      <c r="I42" s="552"/>
      <c r="J42" s="552"/>
      <c r="K42" s="552"/>
      <c r="L42" s="552"/>
      <c r="M42" s="552"/>
      <c r="N42" s="552"/>
      <c r="O42" s="552"/>
      <c r="P42" s="552"/>
      <c r="Q42" s="552"/>
      <c r="R42" s="553"/>
      <c r="S42" s="470"/>
      <c r="T42" s="471"/>
      <c r="U42" s="472"/>
      <c r="V42" s="470"/>
      <c r="W42" s="471"/>
      <c r="X42" s="471"/>
      <c r="Y42" s="471"/>
      <c r="Z42" s="472"/>
      <c r="AA42" s="470"/>
      <c r="AB42" s="471"/>
      <c r="AC42" s="471"/>
      <c r="AD42" s="471"/>
      <c r="AE42" s="472"/>
      <c r="AF42" s="519" t="s">
        <v>271</v>
      </c>
      <c r="AG42" s="519"/>
      <c r="AH42" s="520"/>
      <c r="AI42" s="242"/>
      <c r="AJ42" s="242"/>
      <c r="AM42" s="242"/>
      <c r="AN42" s="242"/>
      <c r="AO42" s="242"/>
      <c r="AP42" s="242"/>
      <c r="AQ42" s="242"/>
      <c r="AR42" s="242"/>
      <c r="AS42" s="242"/>
      <c r="AT42" s="242"/>
      <c r="AU42" s="242"/>
      <c r="AV42" s="242"/>
      <c r="AW42" s="242"/>
      <c r="AX42" s="242"/>
      <c r="AY42" s="242"/>
      <c r="AZ42" s="242"/>
      <c r="BA42" s="242"/>
      <c r="BB42" s="242"/>
      <c r="BC42" s="242"/>
      <c r="BD42" s="242"/>
      <c r="BE42" s="242"/>
    </row>
    <row r="43" spans="1:60" ht="17.25" customHeight="1" x14ac:dyDescent="0.2">
      <c r="A43" s="522"/>
      <c r="B43" s="550"/>
      <c r="C43" s="550"/>
      <c r="D43" s="529" t="s">
        <v>272</v>
      </c>
      <c r="E43" s="529"/>
      <c r="F43" s="529"/>
      <c r="G43" s="529"/>
      <c r="H43" s="529"/>
      <c r="I43" s="529"/>
      <c r="J43" s="529"/>
      <c r="K43" s="529"/>
      <c r="L43" s="529"/>
      <c r="M43" s="529"/>
      <c r="N43" s="529"/>
      <c r="O43" s="529"/>
      <c r="P43" s="529"/>
      <c r="Q43" s="529"/>
      <c r="R43" s="529"/>
      <c r="S43" s="470"/>
      <c r="T43" s="471"/>
      <c r="U43" s="472"/>
      <c r="V43" s="470"/>
      <c r="W43" s="471"/>
      <c r="X43" s="471"/>
      <c r="Y43" s="471"/>
      <c r="Z43" s="472"/>
      <c r="AA43" s="470"/>
      <c r="AB43" s="471"/>
      <c r="AC43" s="471"/>
      <c r="AD43" s="471"/>
      <c r="AE43" s="472"/>
      <c r="AF43" s="519" t="s">
        <v>273</v>
      </c>
      <c r="AG43" s="519"/>
      <c r="AH43" s="520"/>
      <c r="AI43" s="242"/>
      <c r="AJ43" s="242"/>
      <c r="AM43" s="242"/>
      <c r="AN43" s="242"/>
      <c r="AO43" s="242"/>
      <c r="AP43" s="242"/>
      <c r="AQ43" s="242"/>
      <c r="AR43" s="242"/>
      <c r="AS43" s="242"/>
      <c r="AT43" s="242"/>
      <c r="AU43" s="242"/>
      <c r="AV43" s="242"/>
      <c r="AW43" s="242"/>
      <c r="AX43" s="242"/>
      <c r="AY43" s="242"/>
      <c r="AZ43" s="242"/>
      <c r="BA43" s="242"/>
      <c r="BB43" s="242"/>
      <c r="BC43" s="242"/>
      <c r="BD43" s="242"/>
      <c r="BE43" s="242"/>
    </row>
    <row r="44" spans="1:60" ht="17.25" customHeight="1" x14ac:dyDescent="0.2">
      <c r="A44" s="522"/>
      <c r="B44" s="550"/>
      <c r="C44" s="550"/>
      <c r="D44" s="529" t="s">
        <v>274</v>
      </c>
      <c r="E44" s="529"/>
      <c r="F44" s="529"/>
      <c r="G44" s="529"/>
      <c r="H44" s="529"/>
      <c r="I44" s="529"/>
      <c r="J44" s="529"/>
      <c r="K44" s="529"/>
      <c r="L44" s="529"/>
      <c r="M44" s="529"/>
      <c r="N44" s="529"/>
      <c r="O44" s="529"/>
      <c r="P44" s="529"/>
      <c r="Q44" s="529"/>
      <c r="R44" s="529"/>
      <c r="S44" s="470"/>
      <c r="T44" s="471"/>
      <c r="U44" s="472"/>
      <c r="V44" s="470"/>
      <c r="W44" s="471"/>
      <c r="X44" s="471"/>
      <c r="Y44" s="471"/>
      <c r="Z44" s="472"/>
      <c r="AA44" s="470"/>
      <c r="AB44" s="471"/>
      <c r="AC44" s="471"/>
      <c r="AD44" s="471"/>
      <c r="AE44" s="472"/>
      <c r="AF44" s="519" t="s">
        <v>275</v>
      </c>
      <c r="AG44" s="519"/>
      <c r="AH44" s="520"/>
      <c r="AI44" s="242"/>
      <c r="AJ44" s="242"/>
      <c r="AM44" s="242"/>
      <c r="AN44" s="242"/>
      <c r="AO44" s="242"/>
      <c r="AP44" s="242"/>
      <c r="AQ44" s="242"/>
      <c r="AR44" s="242"/>
      <c r="AS44" s="242"/>
      <c r="AT44" s="242"/>
      <c r="AU44" s="242"/>
      <c r="AV44" s="242"/>
      <c r="AW44" s="242"/>
      <c r="AX44" s="242"/>
      <c r="AY44" s="242"/>
      <c r="AZ44" s="242"/>
      <c r="BA44" s="242"/>
      <c r="BB44" s="242"/>
      <c r="BC44" s="242"/>
      <c r="BD44" s="242"/>
      <c r="BE44" s="242"/>
    </row>
    <row r="45" spans="1:60" ht="17.25" customHeight="1" x14ac:dyDescent="0.2">
      <c r="A45" s="522"/>
      <c r="B45" s="550"/>
      <c r="C45" s="550"/>
      <c r="D45" s="529" t="s">
        <v>276</v>
      </c>
      <c r="E45" s="529"/>
      <c r="F45" s="529"/>
      <c r="G45" s="529"/>
      <c r="H45" s="529"/>
      <c r="I45" s="529"/>
      <c r="J45" s="529"/>
      <c r="K45" s="529"/>
      <c r="L45" s="529"/>
      <c r="M45" s="529"/>
      <c r="N45" s="529"/>
      <c r="O45" s="529"/>
      <c r="P45" s="529"/>
      <c r="Q45" s="529"/>
      <c r="R45" s="529"/>
      <c r="S45" s="470"/>
      <c r="T45" s="471"/>
      <c r="U45" s="472"/>
      <c r="V45" s="470"/>
      <c r="W45" s="471"/>
      <c r="X45" s="471"/>
      <c r="Y45" s="471"/>
      <c r="Z45" s="472"/>
      <c r="AA45" s="470"/>
      <c r="AB45" s="471"/>
      <c r="AC45" s="471"/>
      <c r="AD45" s="471"/>
      <c r="AE45" s="472"/>
      <c r="AF45" s="519" t="s">
        <v>277</v>
      </c>
      <c r="AG45" s="519"/>
      <c r="AH45" s="520"/>
      <c r="AI45" s="242"/>
      <c r="AJ45" s="242"/>
      <c r="AM45" s="242"/>
      <c r="AN45" s="242"/>
      <c r="AO45" s="242"/>
      <c r="AP45" s="242"/>
      <c r="AQ45" s="242"/>
      <c r="AR45" s="242"/>
      <c r="AS45" s="242"/>
      <c r="AT45" s="242"/>
      <c r="AU45" s="242"/>
      <c r="AV45" s="242"/>
      <c r="AW45" s="242"/>
      <c r="AX45" s="242"/>
      <c r="AY45" s="242"/>
      <c r="AZ45" s="242"/>
      <c r="BA45" s="242"/>
      <c r="BB45" s="242"/>
      <c r="BC45" s="242"/>
      <c r="BD45" s="242"/>
      <c r="BE45" s="242"/>
    </row>
    <row r="46" spans="1:60" ht="17.25" customHeight="1" x14ac:dyDescent="0.2">
      <c r="A46" s="522"/>
      <c r="B46" s="550"/>
      <c r="C46" s="550"/>
      <c r="D46" s="529" t="s">
        <v>109</v>
      </c>
      <c r="E46" s="529"/>
      <c r="F46" s="529"/>
      <c r="G46" s="529"/>
      <c r="H46" s="529"/>
      <c r="I46" s="529"/>
      <c r="J46" s="529"/>
      <c r="K46" s="529"/>
      <c r="L46" s="529"/>
      <c r="M46" s="529"/>
      <c r="N46" s="529"/>
      <c r="O46" s="529"/>
      <c r="P46" s="529"/>
      <c r="Q46" s="529"/>
      <c r="R46" s="529"/>
      <c r="S46" s="470"/>
      <c r="T46" s="471"/>
      <c r="U46" s="472"/>
      <c r="V46" s="470"/>
      <c r="W46" s="471"/>
      <c r="X46" s="471"/>
      <c r="Y46" s="471"/>
      <c r="Z46" s="472"/>
      <c r="AA46" s="470"/>
      <c r="AB46" s="471"/>
      <c r="AC46" s="471"/>
      <c r="AD46" s="471"/>
      <c r="AE46" s="472"/>
      <c r="AF46" s="519" t="s">
        <v>278</v>
      </c>
      <c r="AG46" s="519"/>
      <c r="AH46" s="520"/>
      <c r="AI46" s="242"/>
      <c r="AJ46" s="242"/>
      <c r="AM46" s="242"/>
      <c r="AN46" s="242"/>
      <c r="AO46" s="242"/>
      <c r="AP46" s="242"/>
      <c r="AQ46" s="242"/>
      <c r="AR46" s="242"/>
      <c r="AS46" s="242"/>
      <c r="AT46" s="242"/>
      <c r="AU46" s="242"/>
      <c r="AV46" s="242"/>
      <c r="AW46" s="242"/>
      <c r="AX46" s="242"/>
      <c r="AY46" s="242"/>
      <c r="AZ46" s="242"/>
      <c r="BA46" s="242"/>
      <c r="BB46" s="242"/>
      <c r="BC46" s="242"/>
      <c r="BD46" s="242"/>
      <c r="BE46" s="242"/>
    </row>
    <row r="47" spans="1:60" ht="17.25" customHeight="1" x14ac:dyDescent="0.2">
      <c r="A47" s="522"/>
      <c r="B47" s="550"/>
      <c r="C47" s="550"/>
      <c r="D47" s="529" t="s">
        <v>279</v>
      </c>
      <c r="E47" s="529"/>
      <c r="F47" s="529"/>
      <c r="G47" s="529"/>
      <c r="H47" s="529"/>
      <c r="I47" s="529"/>
      <c r="J47" s="529"/>
      <c r="K47" s="529"/>
      <c r="L47" s="529"/>
      <c r="M47" s="529"/>
      <c r="N47" s="529"/>
      <c r="O47" s="529"/>
      <c r="P47" s="529"/>
      <c r="Q47" s="529"/>
      <c r="R47" s="529"/>
      <c r="S47" s="470"/>
      <c r="T47" s="471"/>
      <c r="U47" s="472"/>
      <c r="V47" s="470"/>
      <c r="W47" s="471"/>
      <c r="X47" s="471"/>
      <c r="Y47" s="471"/>
      <c r="Z47" s="472"/>
      <c r="AA47" s="470"/>
      <c r="AB47" s="471"/>
      <c r="AC47" s="471"/>
      <c r="AD47" s="471"/>
      <c r="AE47" s="472"/>
      <c r="AF47" s="519" t="s">
        <v>280</v>
      </c>
      <c r="AG47" s="519"/>
      <c r="AH47" s="520"/>
      <c r="AI47" s="242"/>
      <c r="AJ47" s="242"/>
      <c r="AM47" s="242"/>
      <c r="AN47" s="242"/>
      <c r="AO47" s="242"/>
      <c r="AP47" s="242"/>
      <c r="AQ47" s="242"/>
      <c r="AR47" s="242"/>
      <c r="AS47" s="242"/>
      <c r="AT47" s="242"/>
      <c r="AU47" s="242"/>
      <c r="AV47" s="242"/>
      <c r="AW47" s="242"/>
      <c r="AX47" s="242"/>
      <c r="AY47" s="242"/>
      <c r="AZ47" s="242"/>
      <c r="BA47" s="242"/>
      <c r="BB47" s="242"/>
      <c r="BC47" s="242"/>
      <c r="BD47" s="242"/>
      <c r="BE47" s="242"/>
    </row>
    <row r="48" spans="1:60" ht="17.25" customHeight="1" x14ac:dyDescent="0.2">
      <c r="A48" s="522"/>
      <c r="B48" s="550"/>
      <c r="C48" s="550"/>
      <c r="D48" s="529" t="s">
        <v>281</v>
      </c>
      <c r="E48" s="529"/>
      <c r="F48" s="529"/>
      <c r="G48" s="529"/>
      <c r="H48" s="529"/>
      <c r="I48" s="529"/>
      <c r="J48" s="529"/>
      <c r="K48" s="529"/>
      <c r="L48" s="529"/>
      <c r="M48" s="529"/>
      <c r="N48" s="529"/>
      <c r="O48" s="529"/>
      <c r="P48" s="529"/>
      <c r="Q48" s="529"/>
      <c r="R48" s="529"/>
      <c r="S48" s="470"/>
      <c r="T48" s="471"/>
      <c r="U48" s="472"/>
      <c r="V48" s="470"/>
      <c r="W48" s="471"/>
      <c r="X48" s="471"/>
      <c r="Y48" s="471"/>
      <c r="Z48" s="472"/>
      <c r="AA48" s="470"/>
      <c r="AB48" s="471"/>
      <c r="AC48" s="471"/>
      <c r="AD48" s="471"/>
      <c r="AE48" s="472"/>
      <c r="AF48" s="519" t="s">
        <v>282</v>
      </c>
      <c r="AG48" s="519"/>
      <c r="AH48" s="520"/>
      <c r="AI48" s="242"/>
      <c r="AJ48" s="242"/>
      <c r="AM48" s="242"/>
      <c r="AN48" s="242"/>
      <c r="AO48" s="242"/>
      <c r="AP48" s="242"/>
      <c r="AQ48" s="242"/>
      <c r="AR48" s="242"/>
      <c r="AS48" s="242"/>
      <c r="AT48" s="242"/>
      <c r="AU48" s="242"/>
      <c r="AV48" s="242"/>
      <c r="AW48" s="242"/>
      <c r="AX48" s="242"/>
      <c r="AY48" s="242"/>
      <c r="AZ48" s="242"/>
      <c r="BA48" s="242"/>
      <c r="BB48" s="242"/>
      <c r="BC48" s="242"/>
      <c r="BD48" s="242"/>
      <c r="BE48" s="242"/>
    </row>
    <row r="49" spans="1:57" ht="17.25" customHeight="1" x14ac:dyDescent="0.2">
      <c r="A49" s="522"/>
      <c r="B49" s="550"/>
      <c r="C49" s="550"/>
      <c r="D49" s="551" t="s">
        <v>283</v>
      </c>
      <c r="E49" s="552"/>
      <c r="F49" s="552"/>
      <c r="G49" s="552"/>
      <c r="H49" s="552"/>
      <c r="I49" s="552"/>
      <c r="J49" s="552"/>
      <c r="K49" s="552"/>
      <c r="L49" s="552"/>
      <c r="M49" s="552"/>
      <c r="N49" s="552"/>
      <c r="O49" s="552"/>
      <c r="P49" s="552"/>
      <c r="Q49" s="552"/>
      <c r="R49" s="553"/>
      <c r="S49" s="470"/>
      <c r="T49" s="471"/>
      <c r="U49" s="472"/>
      <c r="V49" s="470"/>
      <c r="W49" s="471"/>
      <c r="X49" s="471"/>
      <c r="Y49" s="471"/>
      <c r="Z49" s="472"/>
      <c r="AA49" s="470"/>
      <c r="AB49" s="471"/>
      <c r="AC49" s="471"/>
      <c r="AD49" s="471"/>
      <c r="AE49" s="472"/>
      <c r="AF49" s="519" t="s">
        <v>284</v>
      </c>
      <c r="AG49" s="519"/>
      <c r="AH49" s="520"/>
      <c r="AI49" s="242"/>
      <c r="AJ49" s="242"/>
      <c r="AM49" s="242"/>
      <c r="AN49" s="242"/>
      <c r="AO49" s="242"/>
      <c r="AP49" s="242"/>
      <c r="AQ49" s="242"/>
      <c r="AR49" s="242"/>
      <c r="AS49" s="242"/>
      <c r="AT49" s="242"/>
      <c r="AU49" s="242"/>
      <c r="AV49" s="242"/>
      <c r="AW49" s="242"/>
      <c r="AX49" s="242"/>
      <c r="AY49" s="242"/>
      <c r="AZ49" s="242"/>
      <c r="BA49" s="242"/>
      <c r="BB49" s="242"/>
      <c r="BC49" s="242"/>
      <c r="BD49" s="242"/>
      <c r="BE49" s="242"/>
    </row>
    <row r="50" spans="1:57" ht="17.25" customHeight="1" x14ac:dyDescent="0.2">
      <c r="A50" s="522"/>
      <c r="B50" s="529" t="s">
        <v>285</v>
      </c>
      <c r="C50" s="529"/>
      <c r="D50" s="529"/>
      <c r="E50" s="529"/>
      <c r="F50" s="529"/>
      <c r="G50" s="529"/>
      <c r="H50" s="529"/>
      <c r="I50" s="529"/>
      <c r="J50" s="529"/>
      <c r="K50" s="529"/>
      <c r="L50" s="529"/>
      <c r="M50" s="529"/>
      <c r="N50" s="529"/>
      <c r="O50" s="529"/>
      <c r="P50" s="529"/>
      <c r="Q50" s="529"/>
      <c r="R50" s="529"/>
      <c r="S50" s="470"/>
      <c r="T50" s="471"/>
      <c r="U50" s="472"/>
      <c r="V50" s="470"/>
      <c r="W50" s="471"/>
      <c r="X50" s="471"/>
      <c r="Y50" s="471"/>
      <c r="Z50" s="472"/>
      <c r="AA50" s="470"/>
      <c r="AB50" s="471"/>
      <c r="AC50" s="471"/>
      <c r="AD50" s="471"/>
      <c r="AE50" s="472"/>
      <c r="AF50" s="518" t="s">
        <v>286</v>
      </c>
      <c r="AG50" s="519"/>
      <c r="AH50" s="520"/>
      <c r="AI50" s="242"/>
      <c r="AJ50" s="242"/>
      <c r="AM50" s="242"/>
      <c r="AN50" s="242"/>
      <c r="AO50" s="242"/>
      <c r="AP50" s="242"/>
      <c r="AQ50" s="242"/>
      <c r="AR50" s="242"/>
      <c r="AS50" s="242"/>
      <c r="AT50" s="242"/>
      <c r="AU50" s="242"/>
      <c r="AV50" s="242"/>
      <c r="AW50" s="242"/>
      <c r="AX50" s="242"/>
      <c r="AY50" s="242"/>
      <c r="AZ50" s="242"/>
      <c r="BA50" s="242"/>
      <c r="BB50" s="242"/>
      <c r="BC50" s="242"/>
      <c r="BD50" s="242"/>
      <c r="BE50" s="242"/>
    </row>
    <row r="51" spans="1:57" ht="17.25" customHeight="1" x14ac:dyDescent="0.2">
      <c r="A51" s="522"/>
      <c r="B51" s="554" t="s">
        <v>287</v>
      </c>
      <c r="C51" s="554"/>
      <c r="D51" s="551" t="s">
        <v>288</v>
      </c>
      <c r="E51" s="552"/>
      <c r="F51" s="552"/>
      <c r="G51" s="552"/>
      <c r="H51" s="552"/>
      <c r="I51" s="552"/>
      <c r="J51" s="552"/>
      <c r="K51" s="552"/>
      <c r="L51" s="552"/>
      <c r="M51" s="552"/>
      <c r="N51" s="552"/>
      <c r="O51" s="552"/>
      <c r="P51" s="552"/>
      <c r="Q51" s="552"/>
      <c r="R51" s="553"/>
      <c r="S51" s="470"/>
      <c r="T51" s="471"/>
      <c r="U51" s="472"/>
      <c r="V51" s="470"/>
      <c r="W51" s="471"/>
      <c r="X51" s="471"/>
      <c r="Y51" s="471"/>
      <c r="Z51" s="472"/>
      <c r="AA51" s="470"/>
      <c r="AB51" s="471"/>
      <c r="AC51" s="471"/>
      <c r="AD51" s="471"/>
      <c r="AE51" s="472"/>
      <c r="AF51" s="519" t="s">
        <v>275</v>
      </c>
      <c r="AG51" s="519"/>
      <c r="AH51" s="520"/>
      <c r="AI51" s="242"/>
      <c r="AJ51" s="242"/>
      <c r="AM51" s="242"/>
      <c r="AN51" s="242"/>
      <c r="AO51" s="242"/>
      <c r="AP51" s="242"/>
      <c r="AQ51" s="242"/>
      <c r="AR51" s="242"/>
      <c r="AS51" s="242"/>
      <c r="AT51" s="242"/>
      <c r="AU51" s="242"/>
      <c r="AV51" s="242"/>
      <c r="AW51" s="242"/>
      <c r="AX51" s="242"/>
      <c r="AY51" s="242"/>
      <c r="AZ51" s="242"/>
      <c r="BA51" s="242"/>
      <c r="BB51" s="242"/>
      <c r="BC51" s="242"/>
      <c r="BD51" s="242"/>
      <c r="BE51" s="242"/>
    </row>
    <row r="52" spans="1:57" ht="17.25" customHeight="1" x14ac:dyDescent="0.2">
      <c r="A52" s="522"/>
      <c r="B52" s="554"/>
      <c r="C52" s="554"/>
      <c r="D52" s="551" t="s">
        <v>115</v>
      </c>
      <c r="E52" s="552"/>
      <c r="F52" s="552"/>
      <c r="G52" s="552"/>
      <c r="H52" s="552"/>
      <c r="I52" s="552"/>
      <c r="J52" s="552"/>
      <c r="K52" s="552"/>
      <c r="L52" s="552"/>
      <c r="M52" s="552"/>
      <c r="N52" s="552"/>
      <c r="O52" s="552"/>
      <c r="P52" s="552"/>
      <c r="Q52" s="552"/>
      <c r="R52" s="553"/>
      <c r="S52" s="470"/>
      <c r="T52" s="471"/>
      <c r="U52" s="472"/>
      <c r="V52" s="470"/>
      <c r="W52" s="471"/>
      <c r="X52" s="471"/>
      <c r="Y52" s="471"/>
      <c r="Z52" s="472"/>
      <c r="AA52" s="470"/>
      <c r="AB52" s="471"/>
      <c r="AC52" s="471"/>
      <c r="AD52" s="471"/>
      <c r="AE52" s="472"/>
      <c r="AF52" s="519" t="s">
        <v>277</v>
      </c>
      <c r="AG52" s="519"/>
      <c r="AH52" s="520"/>
      <c r="AI52" s="242"/>
      <c r="AJ52" s="242"/>
      <c r="AM52" s="242"/>
      <c r="AN52" s="242"/>
      <c r="AO52" s="242"/>
      <c r="AP52" s="242"/>
      <c r="AQ52" s="242"/>
      <c r="AR52" s="242"/>
      <c r="AS52" s="242"/>
      <c r="AT52" s="242"/>
      <c r="AU52" s="242"/>
      <c r="AV52" s="242"/>
      <c r="AW52" s="242"/>
      <c r="AX52" s="242"/>
      <c r="AY52" s="242"/>
      <c r="AZ52" s="242"/>
      <c r="BA52" s="242"/>
      <c r="BB52" s="242"/>
      <c r="BC52" s="242"/>
      <c r="BD52" s="242"/>
      <c r="BE52" s="242"/>
    </row>
    <row r="53" spans="1:57" ht="17.25" customHeight="1" x14ac:dyDescent="0.2">
      <c r="A53" s="522"/>
      <c r="B53" s="554"/>
      <c r="C53" s="554"/>
      <c r="D53" s="551" t="s">
        <v>289</v>
      </c>
      <c r="E53" s="552"/>
      <c r="F53" s="552"/>
      <c r="G53" s="552"/>
      <c r="H53" s="552"/>
      <c r="I53" s="552"/>
      <c r="J53" s="552"/>
      <c r="K53" s="552"/>
      <c r="L53" s="552"/>
      <c r="M53" s="552"/>
      <c r="N53" s="552"/>
      <c r="O53" s="552"/>
      <c r="P53" s="552"/>
      <c r="Q53" s="552"/>
      <c r="R53" s="553"/>
      <c r="S53" s="470"/>
      <c r="T53" s="471"/>
      <c r="U53" s="472"/>
      <c r="V53" s="470"/>
      <c r="W53" s="471"/>
      <c r="X53" s="471"/>
      <c r="Y53" s="471"/>
      <c r="Z53" s="472"/>
      <c r="AA53" s="470"/>
      <c r="AB53" s="471"/>
      <c r="AC53" s="471"/>
      <c r="AD53" s="471"/>
      <c r="AE53" s="472"/>
      <c r="AF53" s="519" t="s">
        <v>278</v>
      </c>
      <c r="AG53" s="519"/>
      <c r="AH53" s="520"/>
      <c r="AI53" s="242"/>
      <c r="AJ53" s="242"/>
      <c r="AM53" s="242"/>
      <c r="AN53" s="242"/>
      <c r="AO53" s="242"/>
      <c r="AP53" s="242"/>
      <c r="AQ53" s="242"/>
      <c r="AR53" s="242"/>
      <c r="AS53" s="242"/>
      <c r="AT53" s="242"/>
      <c r="AU53" s="242"/>
      <c r="AV53" s="242"/>
      <c r="AW53" s="242"/>
      <c r="AX53" s="242"/>
      <c r="AY53" s="242"/>
      <c r="AZ53" s="242"/>
      <c r="BA53" s="242"/>
      <c r="BB53" s="242"/>
      <c r="BC53" s="242"/>
      <c r="BD53" s="242"/>
      <c r="BE53" s="242"/>
    </row>
    <row r="54" spans="1:57" ht="17.25" customHeight="1" x14ac:dyDescent="0.2">
      <c r="A54" s="522"/>
      <c r="B54" s="529" t="s">
        <v>117</v>
      </c>
      <c r="C54" s="529"/>
      <c r="D54" s="529"/>
      <c r="E54" s="529"/>
      <c r="F54" s="529"/>
      <c r="G54" s="529"/>
      <c r="H54" s="529"/>
      <c r="I54" s="529"/>
      <c r="J54" s="529"/>
      <c r="K54" s="529"/>
      <c r="L54" s="529"/>
      <c r="M54" s="529"/>
      <c r="N54" s="529"/>
      <c r="O54" s="529"/>
      <c r="P54" s="529"/>
      <c r="Q54" s="529"/>
      <c r="R54" s="529"/>
      <c r="S54" s="470"/>
      <c r="T54" s="471"/>
      <c r="U54" s="472"/>
      <c r="V54" s="470"/>
      <c r="W54" s="471"/>
      <c r="X54" s="471"/>
      <c r="Y54" s="471"/>
      <c r="Z54" s="472"/>
      <c r="AA54" s="470"/>
      <c r="AB54" s="471"/>
      <c r="AC54" s="471"/>
      <c r="AD54" s="471"/>
      <c r="AE54" s="472"/>
      <c r="AF54" s="519" t="s">
        <v>290</v>
      </c>
      <c r="AG54" s="519"/>
      <c r="AH54" s="520"/>
      <c r="AI54" s="242"/>
      <c r="AJ54" s="242"/>
      <c r="AM54" s="242"/>
      <c r="AN54" s="242"/>
      <c r="AO54" s="242"/>
      <c r="AP54" s="242"/>
      <c r="AQ54" s="242"/>
      <c r="AR54" s="242"/>
      <c r="AS54" s="242"/>
      <c r="AT54" s="242"/>
      <c r="AU54" s="242"/>
      <c r="AV54" s="242"/>
      <c r="AW54" s="242"/>
      <c r="AX54" s="242"/>
      <c r="AY54" s="242"/>
      <c r="AZ54" s="242"/>
      <c r="BA54" s="242"/>
      <c r="BB54" s="242"/>
      <c r="BC54" s="242"/>
      <c r="BD54" s="242"/>
      <c r="BE54" s="242"/>
    </row>
    <row r="55" spans="1:57" ht="17.25" customHeight="1" x14ac:dyDescent="0.2">
      <c r="A55" s="556" t="s">
        <v>291</v>
      </c>
      <c r="B55" s="556"/>
      <c r="C55" s="556"/>
      <c r="D55" s="556"/>
      <c r="E55" s="556"/>
      <c r="F55" s="556"/>
      <c r="G55" s="556"/>
      <c r="H55" s="556"/>
      <c r="I55" s="556"/>
      <c r="J55" s="556"/>
      <c r="K55" s="556"/>
      <c r="L55" s="556"/>
      <c r="M55" s="556"/>
      <c r="N55" s="556"/>
      <c r="O55" s="556"/>
      <c r="P55" s="556"/>
      <c r="Q55" s="556"/>
      <c r="R55" s="556"/>
      <c r="S55" s="556"/>
      <c r="T55" s="556"/>
      <c r="U55" s="556"/>
      <c r="V55" s="498"/>
      <c r="W55" s="498"/>
      <c r="X55" s="498"/>
      <c r="Y55" s="498"/>
      <c r="Z55" s="498"/>
      <c r="AA55" s="498"/>
      <c r="AB55" s="498"/>
      <c r="AC55" s="498"/>
      <c r="AD55" s="498"/>
      <c r="AE55" s="498"/>
      <c r="AF55" s="498"/>
      <c r="AG55" s="498"/>
      <c r="AH55" s="498"/>
      <c r="AI55" s="242"/>
      <c r="AJ55" s="242"/>
      <c r="AM55" s="242"/>
      <c r="AN55" s="242"/>
      <c r="AO55" s="242"/>
      <c r="AP55" s="242"/>
      <c r="AQ55" s="242"/>
      <c r="AR55" s="242"/>
      <c r="AS55" s="242"/>
      <c r="AT55" s="242"/>
      <c r="AU55" s="242"/>
      <c r="AV55" s="242"/>
      <c r="AW55" s="242"/>
      <c r="AX55" s="242"/>
      <c r="AY55" s="242"/>
      <c r="AZ55" s="242"/>
      <c r="BA55" s="242"/>
      <c r="BB55" s="242"/>
      <c r="BC55" s="242"/>
      <c r="BD55" s="242"/>
      <c r="BE55" s="242"/>
    </row>
    <row r="56" spans="1:57" ht="17.25" customHeight="1" x14ac:dyDescent="0.2">
      <c r="A56" s="557" t="s">
        <v>292</v>
      </c>
      <c r="B56" s="558"/>
      <c r="C56" s="558"/>
      <c r="D56" s="558"/>
      <c r="E56" s="558"/>
      <c r="F56" s="558"/>
      <c r="G56" s="558"/>
      <c r="H56" s="558"/>
      <c r="I56" s="558"/>
      <c r="J56" s="558"/>
      <c r="K56" s="558"/>
      <c r="L56" s="558"/>
      <c r="M56" s="558"/>
      <c r="N56" s="558"/>
      <c r="O56" s="558"/>
      <c r="P56" s="558"/>
      <c r="Q56" s="559"/>
      <c r="R56" s="470"/>
      <c r="S56" s="471"/>
      <c r="T56" s="471"/>
      <c r="U56" s="471"/>
      <c r="V56" s="471"/>
      <c r="W56" s="471"/>
      <c r="X56" s="471"/>
      <c r="Y56" s="471"/>
      <c r="Z56" s="471"/>
      <c r="AA56" s="471"/>
      <c r="AB56" s="471"/>
      <c r="AC56" s="471"/>
      <c r="AD56" s="471"/>
      <c r="AE56" s="471"/>
      <c r="AF56" s="471"/>
      <c r="AG56" s="471"/>
      <c r="AH56" s="472"/>
      <c r="AI56" s="242"/>
      <c r="AJ56" s="242"/>
      <c r="AM56" s="242"/>
      <c r="AN56" s="242"/>
      <c r="AO56" s="242"/>
      <c r="AP56" s="242"/>
      <c r="AQ56" s="242"/>
      <c r="AR56" s="242"/>
      <c r="AS56" s="242"/>
      <c r="AT56" s="242"/>
      <c r="AU56" s="242"/>
      <c r="AV56" s="242"/>
      <c r="AW56" s="242"/>
      <c r="AX56" s="242"/>
      <c r="AY56" s="242"/>
      <c r="AZ56" s="242"/>
      <c r="BA56" s="242"/>
      <c r="BB56" s="242"/>
      <c r="BC56" s="242"/>
      <c r="BD56" s="242"/>
      <c r="BE56" s="242"/>
    </row>
    <row r="57" spans="1:57" ht="17.25" customHeight="1" x14ac:dyDescent="0.2">
      <c r="A57" s="560" t="s">
        <v>293</v>
      </c>
      <c r="B57" s="561"/>
      <c r="C57" s="561"/>
      <c r="D57" s="561"/>
      <c r="E57" s="561"/>
      <c r="F57" s="561"/>
      <c r="G57" s="562"/>
      <c r="H57" s="260"/>
      <c r="I57" s="261"/>
      <c r="J57" s="262"/>
      <c r="K57" s="263"/>
      <c r="L57" s="263"/>
      <c r="M57" s="263"/>
      <c r="N57" s="263"/>
      <c r="O57" s="263"/>
      <c r="P57" s="263"/>
      <c r="Q57" s="264"/>
      <c r="R57" s="563" t="s">
        <v>294</v>
      </c>
      <c r="S57" s="564"/>
      <c r="T57" s="564"/>
      <c r="U57" s="564"/>
      <c r="V57" s="564"/>
      <c r="W57" s="564"/>
      <c r="X57" s="564"/>
      <c r="Y57" s="564"/>
      <c r="Z57" s="564"/>
      <c r="AA57" s="564"/>
      <c r="AB57" s="564"/>
      <c r="AC57" s="564"/>
      <c r="AD57" s="564"/>
      <c r="AE57" s="564"/>
      <c r="AF57" s="564"/>
      <c r="AG57" s="564"/>
      <c r="AH57" s="565"/>
      <c r="AI57" s="242"/>
      <c r="AJ57" s="242"/>
      <c r="AM57" s="265"/>
      <c r="AN57" s="242"/>
      <c r="AO57" s="242"/>
      <c r="AP57" s="242"/>
      <c r="AQ57" s="242"/>
      <c r="AR57" s="242"/>
      <c r="AS57" s="242"/>
      <c r="AT57" s="242"/>
      <c r="AU57" s="242"/>
      <c r="AV57" s="242"/>
      <c r="AW57" s="242"/>
      <c r="AX57" s="242"/>
      <c r="AY57" s="242"/>
      <c r="AZ57" s="242"/>
      <c r="BA57" s="242"/>
      <c r="BB57" s="242"/>
      <c r="BC57" s="242"/>
      <c r="BD57" s="242"/>
      <c r="BE57" s="242"/>
    </row>
    <row r="58" spans="1:57" ht="17.25" customHeight="1" x14ac:dyDescent="0.2">
      <c r="A58" s="529" t="s">
        <v>295</v>
      </c>
      <c r="B58" s="529"/>
      <c r="C58" s="529"/>
      <c r="D58" s="529"/>
      <c r="E58" s="529"/>
      <c r="F58" s="529"/>
      <c r="G58" s="529"/>
      <c r="H58" s="498"/>
      <c r="I58" s="498"/>
      <c r="J58" s="498"/>
      <c r="K58" s="498"/>
      <c r="L58" s="498"/>
      <c r="M58" s="498"/>
      <c r="N58" s="498"/>
      <c r="O58" s="498"/>
      <c r="P58" s="498"/>
      <c r="Q58" s="498"/>
      <c r="R58" s="551" t="s">
        <v>296</v>
      </c>
      <c r="S58" s="552"/>
      <c r="T58" s="552"/>
      <c r="U58" s="552"/>
      <c r="V58" s="552"/>
      <c r="W58" s="552"/>
      <c r="X58" s="552"/>
      <c r="Y58" s="552"/>
      <c r="Z58" s="552"/>
      <c r="AA58" s="552"/>
      <c r="AB58" s="552"/>
      <c r="AC58" s="552"/>
      <c r="AD58" s="552"/>
      <c r="AE58" s="552"/>
      <c r="AF58" s="552"/>
      <c r="AG58" s="552"/>
      <c r="AH58" s="553"/>
      <c r="AI58" s="242"/>
      <c r="AJ58" s="242"/>
      <c r="AM58" s="242"/>
      <c r="AN58" s="242"/>
      <c r="AO58" s="242"/>
      <c r="AP58" s="242"/>
      <c r="AQ58" s="242"/>
      <c r="AR58" s="242"/>
      <c r="AS58" s="242"/>
      <c r="AT58" s="242"/>
      <c r="AU58" s="242"/>
      <c r="AV58" s="242"/>
      <c r="AW58" s="242"/>
      <c r="AX58" s="242"/>
      <c r="AY58" s="242"/>
      <c r="AZ58" s="242"/>
      <c r="BA58" s="242"/>
      <c r="BB58" s="242"/>
      <c r="BC58" s="242"/>
      <c r="BD58" s="242"/>
      <c r="BE58" s="242"/>
    </row>
    <row r="59" spans="1:57" ht="14.25" customHeight="1" x14ac:dyDescent="0.2">
      <c r="A59" s="242"/>
      <c r="AI59" s="242"/>
      <c r="AJ59" s="242"/>
      <c r="AM59" s="242"/>
      <c r="AN59" s="242"/>
      <c r="AO59" s="242"/>
      <c r="AP59" s="242"/>
      <c r="AQ59" s="242"/>
      <c r="AR59" s="242"/>
      <c r="AS59" s="242"/>
      <c r="AT59" s="242"/>
      <c r="AU59" s="242"/>
      <c r="AV59" s="242"/>
      <c r="AW59" s="242"/>
      <c r="AX59" s="242"/>
      <c r="AY59" s="242"/>
      <c r="AZ59" s="242"/>
      <c r="BA59" s="242"/>
      <c r="BB59" s="242"/>
      <c r="BC59" s="242"/>
      <c r="BD59" s="242"/>
      <c r="BE59" s="242"/>
    </row>
    <row r="60" spans="1:57" ht="14.25" customHeight="1" x14ac:dyDescent="0.2">
      <c r="A60" s="242"/>
      <c r="AI60" s="242"/>
      <c r="AJ60" s="242"/>
      <c r="AM60" s="242"/>
      <c r="AN60" s="242"/>
      <c r="AO60" s="242"/>
      <c r="AP60" s="242"/>
      <c r="AQ60" s="242"/>
      <c r="AR60" s="242"/>
      <c r="AS60" s="242"/>
      <c r="AT60" s="242"/>
      <c r="AU60" s="242"/>
      <c r="AV60" s="242"/>
      <c r="AW60" s="242"/>
      <c r="AX60" s="242"/>
      <c r="AY60" s="242"/>
      <c r="AZ60" s="242"/>
      <c r="BA60" s="242"/>
      <c r="BB60" s="242"/>
      <c r="BC60" s="242"/>
      <c r="BD60" s="242"/>
      <c r="BE60" s="242"/>
    </row>
    <row r="61" spans="1:57" ht="14.25" customHeight="1" x14ac:dyDescent="0.2">
      <c r="A61" s="242"/>
      <c r="AI61" s="242"/>
      <c r="AJ61" s="242"/>
      <c r="AM61" s="242"/>
      <c r="AN61" s="242"/>
      <c r="AO61" s="242"/>
      <c r="AP61" s="242"/>
      <c r="AQ61" s="242"/>
      <c r="AR61" s="242"/>
      <c r="AS61" s="242"/>
      <c r="AT61" s="242"/>
      <c r="AU61" s="242"/>
      <c r="AV61" s="242"/>
      <c r="AW61" s="242"/>
      <c r="AX61" s="242"/>
      <c r="AY61" s="242"/>
      <c r="AZ61" s="242"/>
      <c r="BA61" s="242"/>
      <c r="BB61" s="242"/>
      <c r="BC61" s="242"/>
      <c r="BD61" s="242"/>
      <c r="BE61" s="242"/>
    </row>
    <row r="62" spans="1:57" ht="14.25" customHeight="1" x14ac:dyDescent="0.2">
      <c r="A62" s="242"/>
      <c r="AI62" s="242"/>
      <c r="AJ62" s="242"/>
      <c r="AM62" s="242"/>
      <c r="AN62" s="242"/>
      <c r="AO62" s="242"/>
      <c r="AP62" s="242"/>
      <c r="AQ62" s="242"/>
      <c r="AR62" s="242"/>
      <c r="AS62" s="242"/>
      <c r="AT62" s="242"/>
      <c r="AU62" s="242"/>
      <c r="AV62" s="242"/>
      <c r="AW62" s="242"/>
      <c r="AX62" s="242"/>
      <c r="AY62" s="242"/>
      <c r="AZ62" s="242"/>
      <c r="BA62" s="242"/>
      <c r="BB62" s="242"/>
      <c r="BC62" s="242"/>
      <c r="BD62" s="242"/>
      <c r="BE62" s="242"/>
    </row>
    <row r="63" spans="1:57" ht="14.25" customHeight="1" x14ac:dyDescent="0.2">
      <c r="A63" s="242"/>
      <c r="AI63" s="242"/>
      <c r="AJ63" s="242"/>
      <c r="AM63" s="242"/>
      <c r="AN63" s="242"/>
      <c r="AO63" s="242"/>
      <c r="AP63" s="242"/>
      <c r="AQ63" s="242"/>
      <c r="AR63" s="242"/>
      <c r="AS63" s="242"/>
      <c r="AT63" s="242"/>
      <c r="AU63" s="242"/>
      <c r="AV63" s="242"/>
      <c r="AW63" s="242"/>
      <c r="AX63" s="242"/>
      <c r="AY63" s="242"/>
      <c r="AZ63" s="242"/>
      <c r="BA63" s="242"/>
      <c r="BB63" s="242"/>
      <c r="BC63" s="242"/>
      <c r="BD63" s="242"/>
      <c r="BE63" s="242"/>
    </row>
    <row r="64" spans="1:57" ht="14.25" customHeight="1" x14ac:dyDescent="0.2">
      <c r="A64" s="242" t="s">
        <v>297</v>
      </c>
      <c r="AI64" s="242"/>
      <c r="AJ64" s="242"/>
      <c r="AM64" s="242"/>
      <c r="AN64" s="242"/>
      <c r="AO64" s="242"/>
      <c r="AP64" s="242"/>
      <c r="AQ64" s="242"/>
      <c r="AR64" s="242"/>
      <c r="AS64" s="242"/>
      <c r="AT64" s="242"/>
      <c r="AU64" s="242"/>
      <c r="AV64" s="242"/>
      <c r="AW64" s="242"/>
      <c r="AX64" s="242"/>
      <c r="AY64" s="242"/>
      <c r="AZ64" s="242"/>
      <c r="BA64" s="242"/>
      <c r="BB64" s="242"/>
      <c r="BC64" s="242"/>
      <c r="BD64" s="242"/>
      <c r="BE64" s="242"/>
    </row>
    <row r="65" spans="1:57" ht="14.25" customHeight="1" x14ac:dyDescent="0.2">
      <c r="A65" s="266">
        <v>1</v>
      </c>
      <c r="B65" s="267" t="s">
        <v>298</v>
      </c>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42"/>
      <c r="AJ65" s="242"/>
      <c r="AM65" s="242"/>
      <c r="AN65" s="242"/>
      <c r="AO65" s="242"/>
      <c r="AP65" s="242"/>
      <c r="AQ65" s="242"/>
      <c r="AR65" s="242"/>
      <c r="AS65" s="242"/>
      <c r="AT65" s="242"/>
      <c r="AU65" s="242"/>
      <c r="AV65" s="242"/>
      <c r="AW65" s="242"/>
      <c r="AX65" s="242"/>
      <c r="AY65" s="242"/>
      <c r="AZ65" s="242"/>
      <c r="BA65" s="242"/>
      <c r="BB65" s="242"/>
      <c r="BC65" s="242"/>
      <c r="BD65" s="242"/>
      <c r="BE65" s="242"/>
    </row>
    <row r="66" spans="1:57" ht="14.25" customHeight="1" x14ac:dyDescent="0.2">
      <c r="A66" s="266">
        <v>2</v>
      </c>
      <c r="B66" s="555" t="s">
        <v>299</v>
      </c>
      <c r="C66" s="555"/>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242"/>
      <c r="AJ66" s="242"/>
      <c r="AM66" s="242"/>
      <c r="AN66" s="242"/>
      <c r="AO66" s="242"/>
      <c r="AP66" s="242"/>
      <c r="AQ66" s="242"/>
      <c r="AR66" s="242"/>
      <c r="AS66" s="242"/>
      <c r="AT66" s="242"/>
      <c r="AU66" s="242"/>
      <c r="AV66" s="242"/>
      <c r="AW66" s="242"/>
      <c r="AX66" s="242"/>
      <c r="AY66" s="242"/>
      <c r="AZ66" s="242"/>
      <c r="BA66" s="242"/>
      <c r="BB66" s="242"/>
      <c r="BC66" s="242"/>
      <c r="BD66" s="242"/>
      <c r="BE66" s="242"/>
    </row>
    <row r="67" spans="1:57" ht="14.25" customHeight="1" x14ac:dyDescent="0.2">
      <c r="A67" s="266"/>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242"/>
      <c r="AJ67" s="242"/>
      <c r="AM67" s="242"/>
      <c r="AN67" s="242"/>
      <c r="AO67" s="242"/>
      <c r="AP67" s="242"/>
      <c r="AQ67" s="242"/>
      <c r="AR67" s="242"/>
      <c r="AS67" s="242"/>
      <c r="AT67" s="242"/>
      <c r="AU67" s="242"/>
      <c r="AV67" s="242"/>
      <c r="AW67" s="242"/>
      <c r="AX67" s="242"/>
      <c r="AY67" s="242"/>
      <c r="AZ67" s="242"/>
      <c r="BA67" s="242"/>
      <c r="BB67" s="242"/>
      <c r="BC67" s="242"/>
      <c r="BD67" s="242"/>
      <c r="BE67" s="242"/>
    </row>
    <row r="68" spans="1:57" ht="14.25" customHeight="1" x14ac:dyDescent="0.2">
      <c r="A68" s="266">
        <v>3</v>
      </c>
      <c r="B68" s="267" t="s">
        <v>300</v>
      </c>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42"/>
      <c r="AJ68" s="242"/>
      <c r="AM68" s="242"/>
      <c r="AN68" s="242"/>
      <c r="AO68" s="242"/>
      <c r="AP68" s="242"/>
      <c r="AQ68" s="242"/>
      <c r="AR68" s="242"/>
      <c r="AS68" s="242"/>
      <c r="AT68" s="242"/>
      <c r="AU68" s="242"/>
      <c r="AV68" s="242"/>
      <c r="AW68" s="242"/>
      <c r="AX68" s="242"/>
      <c r="AY68" s="242"/>
      <c r="AZ68" s="242"/>
      <c r="BA68" s="242"/>
      <c r="BB68" s="242"/>
      <c r="BC68" s="242"/>
      <c r="BD68" s="242"/>
      <c r="BE68" s="242"/>
    </row>
    <row r="69" spans="1:57" ht="14.25" customHeight="1" x14ac:dyDescent="0.2">
      <c r="A69" s="266">
        <v>4</v>
      </c>
      <c r="B69" s="555" t="s">
        <v>301</v>
      </c>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242"/>
      <c r="AJ69" s="242"/>
      <c r="AM69" s="242"/>
      <c r="AN69" s="242"/>
      <c r="AO69" s="242"/>
      <c r="AP69" s="242"/>
      <c r="AQ69" s="242"/>
      <c r="AR69" s="242"/>
      <c r="AS69" s="242"/>
      <c r="AT69" s="242"/>
      <c r="AU69" s="242"/>
      <c r="AV69" s="242"/>
      <c r="AW69" s="242"/>
      <c r="AX69" s="242"/>
      <c r="AY69" s="242"/>
      <c r="AZ69" s="242"/>
      <c r="BA69" s="242"/>
      <c r="BB69" s="242"/>
      <c r="BC69" s="242"/>
      <c r="BD69" s="242"/>
      <c r="BE69" s="242"/>
    </row>
    <row r="70" spans="1:57" ht="14.25" customHeight="1" x14ac:dyDescent="0.2">
      <c r="A70" s="266"/>
      <c r="B70" s="555"/>
      <c r="C70" s="555"/>
      <c r="D70" s="555"/>
      <c r="E70" s="555"/>
      <c r="F70" s="555"/>
      <c r="G70" s="555"/>
      <c r="H70" s="555"/>
      <c r="I70" s="555"/>
      <c r="J70" s="555"/>
      <c r="K70" s="555"/>
      <c r="L70" s="555"/>
      <c r="M70" s="555"/>
      <c r="N70" s="555"/>
      <c r="O70" s="555"/>
      <c r="P70" s="555"/>
      <c r="Q70" s="555"/>
      <c r="R70" s="555"/>
      <c r="S70" s="555"/>
      <c r="T70" s="555"/>
      <c r="U70" s="555"/>
      <c r="V70" s="555"/>
      <c r="W70" s="555"/>
      <c r="X70" s="555"/>
      <c r="Y70" s="555"/>
      <c r="Z70" s="555"/>
      <c r="AA70" s="555"/>
      <c r="AB70" s="555"/>
      <c r="AC70" s="555"/>
      <c r="AD70" s="555"/>
      <c r="AE70" s="555"/>
      <c r="AF70" s="555"/>
      <c r="AG70" s="555"/>
      <c r="AH70" s="555"/>
      <c r="AI70" s="242"/>
      <c r="AJ70" s="242"/>
      <c r="AM70" s="242"/>
      <c r="AN70" s="242"/>
      <c r="AO70" s="242"/>
      <c r="AP70" s="242"/>
      <c r="AQ70" s="242"/>
      <c r="AR70" s="242"/>
      <c r="AS70" s="242"/>
      <c r="AT70" s="242"/>
      <c r="AU70" s="242"/>
      <c r="AV70" s="242"/>
      <c r="AW70" s="242"/>
      <c r="AX70" s="242"/>
      <c r="AY70" s="242"/>
      <c r="AZ70" s="242"/>
      <c r="BA70" s="242"/>
      <c r="BB70" s="242"/>
      <c r="BC70" s="242"/>
      <c r="BD70" s="242"/>
      <c r="BE70" s="242"/>
    </row>
    <row r="71" spans="1:57" ht="14.25" customHeight="1" x14ac:dyDescent="0.2">
      <c r="A71" s="266">
        <v>5</v>
      </c>
      <c r="B71" s="267" t="s">
        <v>302</v>
      </c>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42"/>
      <c r="AJ71" s="242"/>
      <c r="AM71" s="242"/>
      <c r="AN71" s="242"/>
      <c r="AO71" s="242"/>
      <c r="AP71" s="242"/>
      <c r="AQ71" s="242"/>
      <c r="AR71" s="242"/>
      <c r="AS71" s="242"/>
      <c r="AT71" s="242"/>
      <c r="AU71" s="242"/>
      <c r="AV71" s="242"/>
      <c r="AW71" s="242"/>
      <c r="AX71" s="242"/>
      <c r="AY71" s="242"/>
      <c r="AZ71" s="242"/>
      <c r="BA71" s="242"/>
      <c r="BB71" s="242"/>
      <c r="BC71" s="242"/>
      <c r="BD71" s="242"/>
      <c r="BE71" s="242"/>
    </row>
    <row r="72" spans="1:57" ht="14.25" customHeight="1" x14ac:dyDescent="0.2">
      <c r="A72" s="266">
        <v>6</v>
      </c>
      <c r="B72" s="555" t="s">
        <v>303</v>
      </c>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242"/>
      <c r="AJ72" s="242"/>
      <c r="AM72" s="242"/>
      <c r="AN72" s="242"/>
      <c r="AO72" s="242"/>
      <c r="AP72" s="242"/>
      <c r="AQ72" s="242"/>
      <c r="AR72" s="242"/>
      <c r="AS72" s="242"/>
      <c r="AT72" s="242"/>
      <c r="AU72" s="242"/>
      <c r="AV72" s="242"/>
      <c r="AW72" s="242"/>
      <c r="AX72" s="242"/>
      <c r="AY72" s="242"/>
      <c r="AZ72" s="242"/>
      <c r="BA72" s="242"/>
      <c r="BB72" s="242"/>
      <c r="BC72" s="242"/>
      <c r="BD72" s="242"/>
      <c r="BE72" s="242"/>
    </row>
    <row r="73" spans="1:57" ht="14.25" customHeight="1" x14ac:dyDescent="0.2">
      <c r="A73" s="266"/>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242"/>
      <c r="AJ73" s="242"/>
      <c r="AM73" s="242"/>
      <c r="AN73" s="242"/>
      <c r="AO73" s="242"/>
      <c r="AP73" s="242"/>
      <c r="AQ73" s="242"/>
      <c r="AR73" s="242"/>
      <c r="AS73" s="242"/>
      <c r="AT73" s="242"/>
      <c r="AU73" s="242"/>
      <c r="AV73" s="242"/>
      <c r="AW73" s="242"/>
      <c r="AX73" s="242"/>
      <c r="AY73" s="242"/>
      <c r="AZ73" s="242"/>
      <c r="BA73" s="242"/>
      <c r="BB73" s="242"/>
      <c r="BC73" s="242"/>
      <c r="BD73" s="242"/>
      <c r="BE73" s="242"/>
    </row>
    <row r="74" spans="1:57" ht="14.25" customHeight="1" x14ac:dyDescent="0.2">
      <c r="A74" s="266">
        <v>7</v>
      </c>
      <c r="B74" s="555" t="s">
        <v>304</v>
      </c>
      <c r="C74" s="555"/>
      <c r="D74" s="555"/>
      <c r="E74" s="555"/>
      <c r="F74" s="555"/>
      <c r="G74" s="555"/>
      <c r="H74" s="555"/>
      <c r="I74" s="555"/>
      <c r="J74" s="555"/>
      <c r="K74" s="555"/>
      <c r="L74" s="555"/>
      <c r="M74" s="555"/>
      <c r="N74" s="555"/>
      <c r="O74" s="555"/>
      <c r="P74" s="555"/>
      <c r="Q74" s="555"/>
      <c r="R74" s="555"/>
      <c r="S74" s="555"/>
      <c r="T74" s="555"/>
      <c r="U74" s="555"/>
      <c r="V74" s="555"/>
      <c r="W74" s="555"/>
      <c r="X74" s="555"/>
      <c r="Y74" s="555"/>
      <c r="Z74" s="555"/>
      <c r="AA74" s="555"/>
      <c r="AB74" s="555"/>
      <c r="AC74" s="555"/>
      <c r="AD74" s="555"/>
      <c r="AE74" s="555"/>
      <c r="AF74" s="555"/>
      <c r="AG74" s="555"/>
      <c r="AH74" s="555"/>
      <c r="AI74" s="242"/>
      <c r="AJ74" s="242"/>
      <c r="AM74" s="242"/>
      <c r="AN74" s="242"/>
      <c r="AO74" s="242"/>
      <c r="AP74" s="242"/>
      <c r="AQ74" s="242"/>
      <c r="AR74" s="242"/>
      <c r="AS74" s="242"/>
      <c r="AT74" s="242"/>
      <c r="AU74" s="242"/>
      <c r="AV74" s="242"/>
      <c r="AW74" s="242"/>
      <c r="AX74" s="242"/>
      <c r="AY74" s="242"/>
      <c r="AZ74" s="242"/>
      <c r="BA74" s="242"/>
      <c r="BB74" s="242"/>
      <c r="BC74" s="242"/>
      <c r="BD74" s="242"/>
      <c r="BE74" s="242"/>
    </row>
    <row r="75" spans="1:57" ht="14.25" customHeight="1" x14ac:dyDescent="0.2">
      <c r="A75" s="266"/>
      <c r="B75" s="555"/>
      <c r="C75" s="555"/>
      <c r="D75" s="555"/>
      <c r="E75" s="555"/>
      <c r="F75" s="555"/>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5"/>
      <c r="AI75" s="242"/>
      <c r="AJ75" s="242"/>
      <c r="AM75" s="242"/>
      <c r="AN75" s="242"/>
      <c r="AO75" s="242"/>
      <c r="AP75" s="242"/>
      <c r="AQ75" s="242"/>
      <c r="AR75" s="242"/>
      <c r="AS75" s="242"/>
      <c r="AT75" s="242"/>
      <c r="AU75" s="242"/>
      <c r="AV75" s="242"/>
      <c r="AW75" s="242"/>
      <c r="AX75" s="242"/>
      <c r="AY75" s="242"/>
      <c r="AZ75" s="242"/>
      <c r="BA75" s="242"/>
      <c r="BB75" s="242"/>
      <c r="BC75" s="242"/>
      <c r="BD75" s="242"/>
      <c r="BE75" s="242"/>
    </row>
    <row r="76" spans="1:57" ht="14.25" customHeight="1" x14ac:dyDescent="0.2">
      <c r="A76" s="266"/>
      <c r="B76" s="555"/>
      <c r="C76" s="555"/>
      <c r="D76" s="555"/>
      <c r="E76" s="555"/>
      <c r="F76" s="555"/>
      <c r="G76" s="555"/>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242"/>
      <c r="AJ76" s="242"/>
      <c r="AM76" s="242"/>
      <c r="AN76" s="242"/>
      <c r="AO76" s="242"/>
      <c r="AP76" s="242"/>
      <c r="AQ76" s="242"/>
      <c r="AR76" s="242"/>
      <c r="AS76" s="242"/>
      <c r="AT76" s="242"/>
      <c r="AU76" s="242"/>
      <c r="AV76" s="242"/>
      <c r="AW76" s="242"/>
      <c r="AX76" s="242"/>
      <c r="AY76" s="242"/>
      <c r="AZ76" s="242"/>
      <c r="BA76" s="242"/>
      <c r="BB76" s="242"/>
      <c r="BC76" s="242"/>
      <c r="BD76" s="242"/>
      <c r="BE76" s="242"/>
    </row>
    <row r="77" spans="1:57" ht="14.25" customHeight="1" x14ac:dyDescent="0.2">
      <c r="A77" s="267">
        <v>8</v>
      </c>
      <c r="B77" s="555" t="s">
        <v>305</v>
      </c>
      <c r="C77" s="555"/>
      <c r="D77" s="555"/>
      <c r="E77" s="555"/>
      <c r="F77" s="555"/>
      <c r="G77" s="555"/>
      <c r="H77" s="555"/>
      <c r="I77" s="555"/>
      <c r="J77" s="555"/>
      <c r="K77" s="555"/>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5"/>
    </row>
    <row r="78" spans="1:57" ht="14.25" customHeight="1" x14ac:dyDescent="0.2">
      <c r="A78" s="267"/>
      <c r="B78" s="555"/>
      <c r="C78" s="555"/>
      <c r="D78" s="555"/>
      <c r="E78" s="555"/>
      <c r="F78" s="555"/>
      <c r="G78" s="555"/>
      <c r="H78" s="555"/>
      <c r="I78" s="555"/>
      <c r="J78" s="555"/>
      <c r="K78" s="555"/>
      <c r="L78" s="555"/>
      <c r="M78" s="555"/>
      <c r="N78" s="555"/>
      <c r="O78" s="555"/>
      <c r="P78" s="555"/>
      <c r="Q78" s="555"/>
      <c r="R78" s="555"/>
      <c r="S78" s="555"/>
      <c r="T78" s="555"/>
      <c r="U78" s="555"/>
      <c r="V78" s="555"/>
      <c r="W78" s="555"/>
      <c r="X78" s="555"/>
      <c r="Y78" s="555"/>
      <c r="Z78" s="555"/>
      <c r="AA78" s="555"/>
      <c r="AB78" s="555"/>
      <c r="AC78" s="555"/>
      <c r="AD78" s="555"/>
      <c r="AE78" s="555"/>
      <c r="AF78" s="555"/>
      <c r="AG78" s="555"/>
      <c r="AH78" s="555"/>
    </row>
    <row r="79" spans="1:57" ht="20.149999999999999" customHeight="1" x14ac:dyDescent="0.2">
      <c r="A79" s="266"/>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row>
    <row r="80" spans="1:57" ht="20.149999999999999" customHeight="1" x14ac:dyDescent="0.2">
      <c r="A80" s="268" t="s">
        <v>306</v>
      </c>
      <c r="B80" s="555"/>
      <c r="C80" s="555"/>
      <c r="D80" s="555"/>
      <c r="E80" s="555"/>
      <c r="F80" s="555"/>
      <c r="G80" s="555"/>
      <c r="H80" s="555"/>
      <c r="I80" s="555"/>
      <c r="J80" s="555"/>
      <c r="K80" s="555"/>
      <c r="L80" s="555"/>
      <c r="M80" s="555"/>
      <c r="N80" s="555"/>
      <c r="O80" s="555"/>
      <c r="P80" s="555"/>
      <c r="Q80" s="555"/>
      <c r="R80" s="555"/>
      <c r="S80" s="555"/>
      <c r="T80" s="555"/>
      <c r="U80" s="555"/>
      <c r="V80" s="555"/>
      <c r="W80" s="555"/>
      <c r="X80" s="555"/>
      <c r="Y80" s="555"/>
      <c r="Z80" s="555"/>
      <c r="AA80" s="555"/>
      <c r="AB80" s="555"/>
      <c r="AC80" s="555"/>
      <c r="AD80" s="555"/>
      <c r="AE80" s="555"/>
      <c r="AF80" s="555"/>
      <c r="AG80" s="555"/>
      <c r="AH80" s="555"/>
    </row>
    <row r="81" spans="1:34" ht="20.149999999999999" customHeight="1" x14ac:dyDescent="0.2">
      <c r="A81" s="268"/>
      <c r="B81" s="555"/>
      <c r="C81" s="555"/>
      <c r="D81" s="555"/>
      <c r="E81" s="555"/>
      <c r="F81" s="555"/>
      <c r="G81" s="555"/>
      <c r="H81" s="555"/>
      <c r="I81" s="555"/>
      <c r="J81" s="555"/>
      <c r="K81" s="555"/>
      <c r="L81" s="555"/>
      <c r="M81" s="555"/>
      <c r="N81" s="555"/>
      <c r="O81" s="555"/>
      <c r="P81" s="555"/>
      <c r="Q81" s="555"/>
      <c r="R81" s="555"/>
      <c r="S81" s="555"/>
      <c r="T81" s="555"/>
      <c r="U81" s="555"/>
      <c r="V81" s="555"/>
      <c r="W81" s="555"/>
      <c r="X81" s="555"/>
      <c r="Y81" s="555"/>
      <c r="Z81" s="555"/>
      <c r="AA81" s="555"/>
      <c r="AB81" s="555"/>
      <c r="AC81" s="555"/>
      <c r="AD81" s="555"/>
      <c r="AE81" s="555"/>
      <c r="AF81" s="555"/>
      <c r="AG81" s="555"/>
      <c r="AH81" s="555"/>
    </row>
    <row r="82" spans="1:34" ht="20.149999999999999" customHeight="1" x14ac:dyDescent="0.2">
      <c r="A82" s="268"/>
      <c r="B82" s="555"/>
      <c r="C82" s="555"/>
      <c r="D82" s="555"/>
      <c r="E82" s="555"/>
      <c r="F82" s="555"/>
      <c r="G82" s="555"/>
      <c r="H82" s="555"/>
      <c r="I82" s="555"/>
      <c r="J82" s="555"/>
      <c r="K82" s="555"/>
      <c r="L82" s="555"/>
      <c r="M82" s="555"/>
      <c r="N82" s="555"/>
      <c r="O82" s="555"/>
      <c r="P82" s="555"/>
      <c r="Q82" s="555"/>
      <c r="R82" s="555"/>
      <c r="S82" s="555"/>
      <c r="T82" s="555"/>
      <c r="U82" s="555"/>
      <c r="V82" s="555"/>
      <c r="W82" s="555"/>
      <c r="X82" s="555"/>
      <c r="Y82" s="555"/>
      <c r="Z82" s="555"/>
      <c r="AA82" s="555"/>
      <c r="AB82" s="555"/>
      <c r="AC82" s="555"/>
      <c r="AD82" s="555"/>
      <c r="AE82" s="555"/>
      <c r="AF82" s="555"/>
      <c r="AG82" s="555"/>
      <c r="AH82" s="555"/>
    </row>
    <row r="83" spans="1:34" ht="20.149999999999999" customHeight="1" x14ac:dyDescent="0.2">
      <c r="A83" s="268"/>
      <c r="B83" s="555"/>
      <c r="C83" s="555"/>
      <c r="D83" s="555"/>
      <c r="E83" s="555"/>
      <c r="F83" s="555"/>
      <c r="G83" s="555"/>
      <c r="H83" s="555"/>
      <c r="I83" s="555"/>
      <c r="J83" s="555"/>
      <c r="K83" s="555"/>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5"/>
    </row>
    <row r="84" spans="1:34" ht="20.149999999999999" customHeight="1" x14ac:dyDescent="0.2">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row>
    <row r="85" spans="1:34" ht="20.149999999999999" customHeight="1" x14ac:dyDescent="0.2">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row>
    <row r="86" spans="1:34" ht="20.149999999999999" customHeight="1" x14ac:dyDescent="0.2">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row>
    <row r="87" spans="1:34" ht="20.149999999999999" customHeight="1" x14ac:dyDescent="0.2">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row>
    <row r="88" spans="1:34" ht="20.149999999999999" customHeight="1" x14ac:dyDescent="0.2">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row>
    <row r="89" spans="1:34" ht="20.149999999999999" customHeight="1" x14ac:dyDescent="0.2">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row>
    <row r="90" spans="1:34" ht="20.149999999999999" customHeight="1" x14ac:dyDescent="0.2">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row>
    <row r="91" spans="1:34" ht="20.149999999999999" customHeight="1" x14ac:dyDescent="0.2">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row>
    <row r="92" spans="1:34" ht="20.149999999999999" customHeight="1" x14ac:dyDescent="0.2">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row>
    <row r="93" spans="1:34" ht="20.149999999999999" customHeight="1" x14ac:dyDescent="0.2">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row>
    <row r="94" spans="1:34" ht="20.149999999999999" customHeight="1" x14ac:dyDescent="0.2">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row>
    <row r="95" spans="1:34" ht="20.149999999999999" customHeight="1" x14ac:dyDescent="0.2">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row>
    <row r="96" spans="1:34" ht="20.149999999999999" customHeight="1" x14ac:dyDescent="0.2">
      <c r="A96" s="242"/>
    </row>
    <row r="97" spans="1:1" ht="20.149999999999999" customHeight="1" x14ac:dyDescent="0.2">
      <c r="A97" s="242"/>
    </row>
    <row r="98" spans="1:1" ht="20.149999999999999" customHeight="1" x14ac:dyDescent="0.2">
      <c r="A98" s="242"/>
    </row>
    <row r="99" spans="1:1" ht="20.149999999999999" customHeight="1" x14ac:dyDescent="0.2">
      <c r="A99" s="242"/>
    </row>
    <row r="100" spans="1:1" ht="20.149999999999999" customHeight="1" x14ac:dyDescent="0.2">
      <c r="A100" s="242"/>
    </row>
    <row r="101" spans="1:1" ht="20.149999999999999" customHeight="1" x14ac:dyDescent="0.2">
      <c r="A101" s="242"/>
    </row>
    <row r="102" spans="1:1" ht="20.149999999999999" customHeight="1" x14ac:dyDescent="0.2">
      <c r="A102" s="242"/>
    </row>
    <row r="103" spans="1:1" ht="20.149999999999999" customHeight="1" x14ac:dyDescent="0.2">
      <c r="A103" s="242"/>
    </row>
    <row r="104" spans="1:1" ht="20.149999999999999" customHeight="1" x14ac:dyDescent="0.2">
      <c r="A104" s="242"/>
    </row>
    <row r="105" spans="1:1" ht="20.149999999999999" customHeight="1" x14ac:dyDescent="0.2">
      <c r="A105" s="242"/>
    </row>
    <row r="106" spans="1:1" ht="20.149999999999999" customHeight="1" x14ac:dyDescent="0.2">
      <c r="A106" s="242"/>
    </row>
    <row r="107" spans="1:1" ht="20.149999999999999" customHeight="1" x14ac:dyDescent="0.2">
      <c r="A107" s="242"/>
    </row>
    <row r="108" spans="1:1" ht="20.149999999999999" customHeight="1" x14ac:dyDescent="0.2">
      <c r="A108" s="242"/>
    </row>
    <row r="109" spans="1:1" ht="20.149999999999999" customHeight="1" x14ac:dyDescent="0.2">
      <c r="A109" s="242"/>
    </row>
    <row r="110" spans="1:1" ht="20.149999999999999" customHeight="1" x14ac:dyDescent="0.2">
      <c r="A110" s="242"/>
    </row>
    <row r="111" spans="1:1" ht="20.149999999999999" customHeight="1" x14ac:dyDescent="0.2">
      <c r="A111" s="242"/>
    </row>
    <row r="112" spans="1:1" ht="20.149999999999999" customHeight="1" x14ac:dyDescent="0.2">
      <c r="A112" s="242"/>
    </row>
    <row r="113" spans="1:1" ht="20.149999999999999" customHeight="1" x14ac:dyDescent="0.2">
      <c r="A113" s="242"/>
    </row>
    <row r="114" spans="1:1" ht="20.149999999999999" customHeight="1" x14ac:dyDescent="0.2">
      <c r="A114" s="242"/>
    </row>
    <row r="115" spans="1:1" ht="20.149999999999999" customHeight="1" x14ac:dyDescent="0.2">
      <c r="A115" s="242"/>
    </row>
    <row r="116" spans="1:1" ht="20.149999999999999" customHeight="1" x14ac:dyDescent="0.2">
      <c r="A116" s="242"/>
    </row>
    <row r="117" spans="1:1" ht="20.149999999999999" customHeight="1" x14ac:dyDescent="0.2">
      <c r="A117" s="242"/>
    </row>
    <row r="118" spans="1:1" ht="20.149999999999999" customHeight="1" x14ac:dyDescent="0.2">
      <c r="A118" s="242"/>
    </row>
    <row r="119" spans="1:1" ht="20.149999999999999" customHeight="1" x14ac:dyDescent="0.2">
      <c r="A119" s="242"/>
    </row>
    <row r="120" spans="1:1" ht="20.149999999999999" customHeight="1" x14ac:dyDescent="0.2">
      <c r="A120" s="242"/>
    </row>
    <row r="121" spans="1:1" ht="20.149999999999999" customHeight="1" x14ac:dyDescent="0.2">
      <c r="A121" s="242"/>
    </row>
    <row r="122" spans="1:1" ht="20.149999999999999" customHeight="1" x14ac:dyDescent="0.2">
      <c r="A122" s="242"/>
    </row>
    <row r="123" spans="1:1" ht="20.149999999999999" customHeight="1" x14ac:dyDescent="0.2">
      <c r="A123" s="242"/>
    </row>
    <row r="124" spans="1:1" ht="20.149999999999999" customHeight="1" x14ac:dyDescent="0.2">
      <c r="A124" s="242"/>
    </row>
    <row r="125" spans="1:1" ht="20.149999999999999" customHeight="1" x14ac:dyDescent="0.2">
      <c r="A125" s="242"/>
    </row>
    <row r="126" spans="1:1" ht="20.149999999999999" customHeight="1" x14ac:dyDescent="0.2">
      <c r="A126" s="242"/>
    </row>
    <row r="127" spans="1:1" ht="20.149999999999999" customHeight="1" x14ac:dyDescent="0.2">
      <c r="A127" s="242"/>
    </row>
    <row r="128" spans="1:1" ht="20.149999999999999" customHeight="1" x14ac:dyDescent="0.2">
      <c r="A128" s="242"/>
    </row>
    <row r="129" spans="1:1" ht="20.149999999999999" customHeight="1" x14ac:dyDescent="0.2">
      <c r="A129" s="242"/>
    </row>
    <row r="130" spans="1:1" ht="20.149999999999999" customHeight="1" x14ac:dyDescent="0.2">
      <c r="A130" s="242"/>
    </row>
    <row r="131" spans="1:1" ht="20.149999999999999" customHeight="1" x14ac:dyDescent="0.2">
      <c r="A131" s="242"/>
    </row>
    <row r="132" spans="1:1" ht="20.149999999999999" customHeight="1" x14ac:dyDescent="0.2">
      <c r="A132" s="242"/>
    </row>
    <row r="133" spans="1:1" ht="20.149999999999999" customHeight="1" x14ac:dyDescent="0.2">
      <c r="A133" s="242"/>
    </row>
    <row r="134" spans="1:1" ht="20.149999999999999" customHeight="1" x14ac:dyDescent="0.2">
      <c r="A134" s="242"/>
    </row>
    <row r="135" spans="1:1" ht="20.149999999999999" customHeight="1" x14ac:dyDescent="0.2">
      <c r="A135" s="242"/>
    </row>
    <row r="136" spans="1:1" ht="20.149999999999999" customHeight="1" x14ac:dyDescent="0.2">
      <c r="A136" s="242"/>
    </row>
    <row r="137" spans="1:1" ht="20.149999999999999" customHeight="1" x14ac:dyDescent="0.2">
      <c r="A137" s="242"/>
    </row>
    <row r="138" spans="1:1" ht="20.149999999999999" customHeight="1" x14ac:dyDescent="0.2">
      <c r="A138" s="242"/>
    </row>
    <row r="139" spans="1:1" ht="20.149999999999999" customHeight="1" x14ac:dyDescent="0.2">
      <c r="A139" s="242"/>
    </row>
    <row r="140" spans="1:1" ht="20.149999999999999" customHeight="1" x14ac:dyDescent="0.2">
      <c r="A140" s="242"/>
    </row>
    <row r="141" spans="1:1" ht="20.149999999999999" customHeight="1" x14ac:dyDescent="0.2">
      <c r="A141" s="242"/>
    </row>
    <row r="142" spans="1:1" ht="20.149999999999999" customHeight="1" x14ac:dyDescent="0.2">
      <c r="A142" s="242"/>
    </row>
    <row r="143" spans="1:1" ht="20.149999999999999" customHeight="1" x14ac:dyDescent="0.2">
      <c r="A143" s="242"/>
    </row>
    <row r="144" spans="1:1" ht="20.149999999999999" customHeight="1" x14ac:dyDescent="0.2">
      <c r="A144" s="242"/>
    </row>
    <row r="145" spans="1:1" ht="20.149999999999999" customHeight="1" x14ac:dyDescent="0.2">
      <c r="A145" s="242"/>
    </row>
    <row r="146" spans="1:1" ht="20.149999999999999" customHeight="1" x14ac:dyDescent="0.2">
      <c r="A146" s="242"/>
    </row>
    <row r="147" spans="1:1" ht="20.149999999999999" customHeight="1" x14ac:dyDescent="0.2">
      <c r="A147" s="242"/>
    </row>
    <row r="148" spans="1:1" ht="20.149999999999999" customHeight="1" x14ac:dyDescent="0.2">
      <c r="A148" s="242"/>
    </row>
    <row r="149" spans="1:1" ht="20.149999999999999" customHeight="1" x14ac:dyDescent="0.2">
      <c r="A149" s="242"/>
    </row>
    <row r="150" spans="1:1" ht="20.149999999999999" customHeight="1" x14ac:dyDescent="0.2">
      <c r="A150" s="242"/>
    </row>
    <row r="151" spans="1:1" ht="20.149999999999999" customHeight="1" x14ac:dyDescent="0.2">
      <c r="A151" s="242"/>
    </row>
    <row r="152" spans="1:1" ht="20.149999999999999" customHeight="1" x14ac:dyDescent="0.2">
      <c r="A152" s="242"/>
    </row>
    <row r="153" spans="1:1" ht="20.149999999999999" customHeight="1" x14ac:dyDescent="0.2">
      <c r="A153" s="242"/>
    </row>
    <row r="154" spans="1:1" ht="20.149999999999999" customHeight="1" x14ac:dyDescent="0.2">
      <c r="A154" s="242"/>
    </row>
    <row r="155" spans="1:1" ht="20.149999999999999" customHeight="1" x14ac:dyDescent="0.2">
      <c r="A155" s="242"/>
    </row>
    <row r="156" spans="1:1" ht="20.149999999999999" customHeight="1" x14ac:dyDescent="0.2">
      <c r="A156" s="242"/>
    </row>
    <row r="157" spans="1:1" ht="20.149999999999999" customHeight="1" x14ac:dyDescent="0.2">
      <c r="A157" s="242"/>
    </row>
    <row r="158" spans="1:1" ht="20.149999999999999" customHeight="1" x14ac:dyDescent="0.2">
      <c r="A158" s="242"/>
    </row>
    <row r="159" spans="1:1" ht="20.149999999999999" customHeight="1" x14ac:dyDescent="0.2">
      <c r="A159" s="242"/>
    </row>
    <row r="160" spans="1:1" ht="20.149999999999999" customHeight="1" x14ac:dyDescent="0.2">
      <c r="A160" s="242"/>
    </row>
    <row r="161" spans="1:1" ht="20.149999999999999" customHeight="1" x14ac:dyDescent="0.2">
      <c r="A161" s="242"/>
    </row>
    <row r="162" spans="1:1" ht="20.149999999999999" customHeight="1" x14ac:dyDescent="0.2">
      <c r="A162" s="242"/>
    </row>
    <row r="163" spans="1:1" ht="20.149999999999999" customHeight="1" x14ac:dyDescent="0.2">
      <c r="A163" s="242"/>
    </row>
    <row r="164" spans="1:1" ht="20.149999999999999" customHeight="1" x14ac:dyDescent="0.2">
      <c r="A164" s="242"/>
    </row>
    <row r="165" spans="1:1" ht="20.149999999999999" customHeight="1" x14ac:dyDescent="0.2">
      <c r="A165" s="242"/>
    </row>
    <row r="166" spans="1:1" ht="20.149999999999999" customHeight="1" x14ac:dyDescent="0.2">
      <c r="A166" s="242"/>
    </row>
    <row r="167" spans="1:1" ht="20.149999999999999" customHeight="1" x14ac:dyDescent="0.2">
      <c r="A167" s="242"/>
    </row>
    <row r="168" spans="1:1" ht="20.149999999999999" customHeight="1" x14ac:dyDescent="0.2">
      <c r="A168" s="242"/>
    </row>
    <row r="169" spans="1:1" ht="20.149999999999999" customHeight="1" x14ac:dyDescent="0.2">
      <c r="A169" s="242"/>
    </row>
    <row r="170" spans="1:1" ht="20.149999999999999" customHeight="1" x14ac:dyDescent="0.2">
      <c r="A170" s="242"/>
    </row>
    <row r="171" spans="1:1" ht="20.149999999999999" customHeight="1" x14ac:dyDescent="0.2">
      <c r="A171" s="242"/>
    </row>
    <row r="172" spans="1:1" ht="20.149999999999999" customHeight="1" x14ac:dyDescent="0.2">
      <c r="A172" s="242"/>
    </row>
    <row r="173" spans="1:1" ht="20.149999999999999" customHeight="1" x14ac:dyDescent="0.2">
      <c r="A173" s="242"/>
    </row>
    <row r="174" spans="1:1" ht="20.149999999999999" customHeight="1" x14ac:dyDescent="0.2">
      <c r="A174" s="242"/>
    </row>
    <row r="175" spans="1:1" ht="20.149999999999999" customHeight="1" x14ac:dyDescent="0.2">
      <c r="A175" s="242"/>
    </row>
  </sheetData>
  <mergeCells count="151">
    <mergeCell ref="AA53:AE53"/>
    <mergeCell ref="AF53:AH53"/>
    <mergeCell ref="B54:R54"/>
    <mergeCell ref="S54:U54"/>
    <mergeCell ref="V54:Z54"/>
    <mergeCell ref="AA54:AE54"/>
    <mergeCell ref="AF54:AH54"/>
    <mergeCell ref="B74:AH76"/>
    <mergeCell ref="B77:AH83"/>
    <mergeCell ref="A58:G58"/>
    <mergeCell ref="H58:Q58"/>
    <mergeCell ref="R58:AH58"/>
    <mergeCell ref="B66:AH67"/>
    <mergeCell ref="B69:AH70"/>
    <mergeCell ref="B72:AH73"/>
    <mergeCell ref="A55:U55"/>
    <mergeCell ref="V55:AH55"/>
    <mergeCell ref="A56:Q56"/>
    <mergeCell ref="R56:AH56"/>
    <mergeCell ref="A57:G57"/>
    <mergeCell ref="R57:AH57"/>
    <mergeCell ref="D49:R49"/>
    <mergeCell ref="S49:U49"/>
    <mergeCell ref="V49:Z49"/>
    <mergeCell ref="AA49:AE49"/>
    <mergeCell ref="AF49:AH49"/>
    <mergeCell ref="AF51:AH51"/>
    <mergeCell ref="D52:R52"/>
    <mergeCell ref="S52:U52"/>
    <mergeCell ref="V52:Z52"/>
    <mergeCell ref="AA52:AE52"/>
    <mergeCell ref="AF52:AH52"/>
    <mergeCell ref="B50:R50"/>
    <mergeCell ref="S50:U50"/>
    <mergeCell ref="V50:Z50"/>
    <mergeCell ref="AA50:AE50"/>
    <mergeCell ref="AF50:AH50"/>
    <mergeCell ref="B51:C53"/>
    <mergeCell ref="D51:R51"/>
    <mergeCell ref="S51:U51"/>
    <mergeCell ref="V51:Z51"/>
    <mergeCell ref="AA51:AE51"/>
    <mergeCell ref="D53:R53"/>
    <mergeCell ref="S53:U53"/>
    <mergeCell ref="V53:Z53"/>
    <mergeCell ref="AF46:AH46"/>
    <mergeCell ref="D47:R47"/>
    <mergeCell ref="S47:U47"/>
    <mergeCell ref="V47:Z47"/>
    <mergeCell ref="AA47:AE47"/>
    <mergeCell ref="AF47:AH47"/>
    <mergeCell ref="D48:R48"/>
    <mergeCell ref="S48:U48"/>
    <mergeCell ref="V48:Z48"/>
    <mergeCell ref="AA48:AE48"/>
    <mergeCell ref="AF48:AH48"/>
    <mergeCell ref="B41:C49"/>
    <mergeCell ref="D41:R41"/>
    <mergeCell ref="S41:U41"/>
    <mergeCell ref="V41:Z41"/>
    <mergeCell ref="AA41:AE41"/>
    <mergeCell ref="AF41:AH41"/>
    <mergeCell ref="D42:R42"/>
    <mergeCell ref="S42:U42"/>
    <mergeCell ref="V42:Z42"/>
    <mergeCell ref="AA42:AE42"/>
    <mergeCell ref="D44:R44"/>
    <mergeCell ref="S44:U44"/>
    <mergeCell ref="V44:Z44"/>
    <mergeCell ref="AA44:AE44"/>
    <mergeCell ref="AF44:AH44"/>
    <mergeCell ref="D45:R45"/>
    <mergeCell ref="S45:U45"/>
    <mergeCell ref="V45:Z45"/>
    <mergeCell ref="AA45:AE45"/>
    <mergeCell ref="AF45:AH45"/>
    <mergeCell ref="D46:R46"/>
    <mergeCell ref="S46:U46"/>
    <mergeCell ref="V46:Z46"/>
    <mergeCell ref="AA46:AE46"/>
    <mergeCell ref="AW37:BE37"/>
    <mergeCell ref="B38:R40"/>
    <mergeCell ref="S38:U40"/>
    <mergeCell ref="V38:Z40"/>
    <mergeCell ref="AA38:AE40"/>
    <mergeCell ref="AF38:AH40"/>
    <mergeCell ref="BC38:BE40"/>
    <mergeCell ref="AN39:AP39"/>
    <mergeCell ref="T35:AH36"/>
    <mergeCell ref="B37:G37"/>
    <mergeCell ref="H37:K37"/>
    <mergeCell ref="L37:T37"/>
    <mergeCell ref="U37:X37"/>
    <mergeCell ref="Y37:AH37"/>
    <mergeCell ref="L25:R26"/>
    <mergeCell ref="S25:U25"/>
    <mergeCell ref="V25:AA25"/>
    <mergeCell ref="AB25:AH25"/>
    <mergeCell ref="B26:G26"/>
    <mergeCell ref="S26:U26"/>
    <mergeCell ref="V26:AA26"/>
    <mergeCell ref="AB26:AH26"/>
    <mergeCell ref="A31:A54"/>
    <mergeCell ref="B31:G31"/>
    <mergeCell ref="H31:AH31"/>
    <mergeCell ref="B32:G32"/>
    <mergeCell ref="H32:AH32"/>
    <mergeCell ref="B33:G36"/>
    <mergeCell ref="L33:N33"/>
    <mergeCell ref="P33:S33"/>
    <mergeCell ref="H35:K36"/>
    <mergeCell ref="N35:Q36"/>
    <mergeCell ref="AF42:AH42"/>
    <mergeCell ref="D43:R43"/>
    <mergeCell ref="S43:U43"/>
    <mergeCell ref="V43:Z43"/>
    <mergeCell ref="AA43:AE43"/>
    <mergeCell ref="AF43:AH43"/>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5"/>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rowBreaks count="1" manualBreakCount="1">
    <brk id="60"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28"/>
  <sheetViews>
    <sheetView view="pageBreakPreview" zoomScaleNormal="100" zoomScaleSheetLayoutView="100" workbookViewId="0">
      <selection activeCell="AS18" sqref="AS18"/>
    </sheetView>
  </sheetViews>
  <sheetFormatPr defaultColWidth="2.6328125" defaultRowHeight="20.149999999999999" customHeight="1" x14ac:dyDescent="0.2"/>
  <cols>
    <col min="1" max="1" width="4.6328125" style="240" customWidth="1"/>
    <col min="2" max="3" width="3.453125" style="240" customWidth="1"/>
    <col min="4" max="13" width="2.6328125" style="240" customWidth="1"/>
    <col min="14" max="14" width="3.26953125" style="240" customWidth="1"/>
    <col min="15" max="24" width="2.6328125" style="240" customWidth="1"/>
    <col min="25" max="25" width="3.36328125" style="240" customWidth="1"/>
    <col min="26" max="31" width="2.6328125" style="240" customWidth="1"/>
    <col min="32" max="36" width="2.90625" style="240" customWidth="1"/>
    <col min="37" max="16384" width="2.6328125" style="240"/>
  </cols>
  <sheetData>
    <row r="1" spans="1:57" ht="15" customHeight="1" x14ac:dyDescent="0.2">
      <c r="A1" s="239" t="s">
        <v>307</v>
      </c>
      <c r="N1" s="241"/>
      <c r="W1" s="242"/>
      <c r="X1" s="242"/>
      <c r="Y1" s="242"/>
      <c r="Z1" s="242"/>
      <c r="AA1" s="242"/>
      <c r="AB1" s="242"/>
      <c r="AC1" s="242"/>
      <c r="AD1" s="242"/>
      <c r="AE1" s="242"/>
      <c r="AM1" s="242"/>
      <c r="AN1" s="242"/>
      <c r="AO1" s="242"/>
      <c r="AP1" s="242"/>
      <c r="AQ1" s="242"/>
      <c r="AR1" s="242"/>
      <c r="AS1" s="242"/>
      <c r="AT1" s="242"/>
      <c r="AU1" s="242"/>
      <c r="AV1" s="242"/>
      <c r="AW1" s="242"/>
      <c r="AX1" s="242"/>
      <c r="AY1" s="242"/>
      <c r="AZ1" s="242"/>
      <c r="BA1" s="242"/>
      <c r="BB1" s="242"/>
      <c r="BC1" s="242"/>
      <c r="BD1" s="242"/>
      <c r="BE1" s="242"/>
    </row>
    <row r="2" spans="1:57" ht="16.5" customHeight="1" x14ac:dyDescent="0.2">
      <c r="B2" s="239" t="s">
        <v>222</v>
      </c>
      <c r="G2" s="239"/>
      <c r="H2" s="239"/>
      <c r="I2" s="239"/>
      <c r="W2" s="242"/>
      <c r="X2" s="498" t="s">
        <v>223</v>
      </c>
      <c r="Y2" s="498"/>
      <c r="Z2" s="498"/>
      <c r="AA2" s="498"/>
      <c r="AB2" s="498"/>
      <c r="AC2" s="498"/>
      <c r="AD2" s="498"/>
      <c r="AE2" s="498"/>
      <c r="AF2" s="498"/>
      <c r="AG2" s="498"/>
      <c r="AH2" s="498"/>
      <c r="AM2" s="242"/>
      <c r="AN2" s="242"/>
      <c r="AO2" s="242"/>
      <c r="AP2" s="242"/>
      <c r="AQ2" s="242"/>
      <c r="AR2" s="242"/>
      <c r="AS2" s="242"/>
      <c r="AT2" s="242"/>
      <c r="AU2" s="242"/>
      <c r="AV2" s="242"/>
      <c r="AW2" s="242"/>
      <c r="AX2" s="242"/>
      <c r="AY2" s="242"/>
      <c r="AZ2" s="242"/>
      <c r="BA2" s="242"/>
      <c r="BB2" s="242"/>
      <c r="BC2" s="242"/>
      <c r="BD2" s="242"/>
      <c r="BE2" s="242"/>
    </row>
    <row r="3" spans="1:57" ht="16.5" customHeight="1" x14ac:dyDescent="0.2">
      <c r="B3" s="239" t="s">
        <v>224</v>
      </c>
      <c r="G3" s="239"/>
      <c r="H3" s="239"/>
      <c r="I3" s="239"/>
      <c r="V3" s="243"/>
      <c r="W3" s="243"/>
      <c r="X3" s="243"/>
      <c r="Y3" s="243"/>
      <c r="Z3" s="243"/>
      <c r="AA3" s="243"/>
      <c r="AB3" s="243"/>
      <c r="AC3" s="243"/>
      <c r="AD3" s="243"/>
      <c r="AE3" s="243"/>
      <c r="AF3" s="243"/>
      <c r="AG3" s="243"/>
      <c r="AH3" s="243"/>
      <c r="AI3" s="243"/>
      <c r="AJ3" s="243"/>
      <c r="AM3" s="242"/>
      <c r="AN3" s="242"/>
      <c r="AO3" s="242"/>
      <c r="AP3" s="242"/>
      <c r="AQ3" s="242"/>
      <c r="AR3" s="242"/>
      <c r="AS3" s="243"/>
      <c r="AT3" s="243"/>
      <c r="AU3" s="243"/>
      <c r="AW3" s="243"/>
      <c r="AX3" s="243"/>
      <c r="AY3" s="243"/>
      <c r="AZ3" s="243"/>
      <c r="BA3" s="243"/>
      <c r="BB3" s="243"/>
      <c r="BC3" s="243"/>
      <c r="BD3" s="243"/>
      <c r="BE3" s="243"/>
    </row>
    <row r="4" spans="1:57" ht="16.5" customHeight="1" x14ac:dyDescent="0.2">
      <c r="B4" s="239" t="s">
        <v>225</v>
      </c>
      <c r="G4" s="239"/>
      <c r="I4" s="239"/>
      <c r="AM4" s="242"/>
      <c r="AN4" s="242"/>
      <c r="AO4" s="242"/>
      <c r="AP4" s="242"/>
      <c r="AQ4" s="242"/>
      <c r="AR4" s="242"/>
      <c r="AS4" s="242"/>
      <c r="AT4" s="242"/>
      <c r="AU4" s="242"/>
      <c r="AV4" s="242"/>
      <c r="AW4" s="242"/>
      <c r="AX4" s="242"/>
      <c r="AY4" s="242"/>
      <c r="AZ4" s="242"/>
      <c r="BA4" s="242"/>
      <c r="BB4" s="242"/>
      <c r="BC4" s="242"/>
      <c r="BD4" s="242"/>
      <c r="BE4" s="242"/>
    </row>
    <row r="5" spans="1:57" ht="15.75" customHeight="1" x14ac:dyDescent="0.2">
      <c r="B5" s="239" t="s">
        <v>226</v>
      </c>
      <c r="G5" s="244"/>
      <c r="H5" s="244"/>
      <c r="I5" s="244"/>
      <c r="J5" s="242"/>
      <c r="N5" s="239" t="s">
        <v>308</v>
      </c>
      <c r="P5" s="245"/>
      <c r="AM5" s="242"/>
      <c r="AN5" s="242"/>
      <c r="AO5" s="242"/>
      <c r="AP5" s="242"/>
      <c r="AQ5" s="242"/>
      <c r="AR5" s="242"/>
      <c r="AS5" s="242"/>
      <c r="AT5" s="242"/>
      <c r="AU5" s="242"/>
      <c r="AV5" s="242"/>
      <c r="AW5" s="242"/>
      <c r="AX5" s="242"/>
      <c r="AY5" s="242"/>
      <c r="AZ5" s="242"/>
      <c r="BA5" s="242"/>
      <c r="BB5" s="242"/>
      <c r="BC5" s="242"/>
      <c r="BD5" s="242"/>
      <c r="BE5" s="242"/>
    </row>
    <row r="6" spans="1:57" ht="16.5" customHeight="1" x14ac:dyDescent="0.2">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M6" s="242"/>
      <c r="AN6" s="242"/>
      <c r="AO6" s="242"/>
      <c r="AP6" s="242"/>
      <c r="AQ6" s="242"/>
      <c r="AR6" s="242"/>
      <c r="AS6" s="242"/>
      <c r="AT6" s="242"/>
      <c r="AU6" s="242"/>
      <c r="AV6" s="242"/>
      <c r="AW6" s="242"/>
      <c r="AX6" s="242"/>
      <c r="AY6" s="242"/>
      <c r="AZ6" s="242"/>
      <c r="BA6" s="242"/>
      <c r="BB6" s="242"/>
      <c r="BC6" s="242"/>
      <c r="BD6" s="242"/>
      <c r="BE6" s="242"/>
    </row>
    <row r="7" spans="1:57" ht="14.25" customHeight="1" x14ac:dyDescent="0.2">
      <c r="B7" s="244" t="s">
        <v>228</v>
      </c>
      <c r="C7" s="242"/>
      <c r="F7" s="242"/>
      <c r="G7" s="242"/>
      <c r="H7" s="242"/>
      <c r="I7" s="242"/>
      <c r="J7" s="242"/>
      <c r="K7" s="242"/>
      <c r="AB7" s="240" t="s">
        <v>66</v>
      </c>
      <c r="AE7" s="240" t="s">
        <v>52</v>
      </c>
      <c r="AH7" s="240" t="s">
        <v>53</v>
      </c>
      <c r="AM7" s="242"/>
      <c r="AN7" s="242"/>
      <c r="AO7" s="242"/>
      <c r="AP7" s="242"/>
      <c r="AQ7" s="242"/>
      <c r="AR7" s="242"/>
      <c r="AS7" s="242"/>
      <c r="AT7" s="242"/>
      <c r="AU7" s="242"/>
      <c r="AV7" s="242"/>
      <c r="AW7" s="242"/>
      <c r="AX7" s="242"/>
      <c r="AY7" s="242"/>
      <c r="AZ7" s="242"/>
      <c r="BA7" s="242"/>
      <c r="BB7" s="242"/>
      <c r="BC7" s="242"/>
      <c r="BD7" s="242"/>
      <c r="BE7" s="242"/>
    </row>
    <row r="8" spans="1:57" ht="6" customHeight="1" x14ac:dyDescent="0.2">
      <c r="B8" s="244"/>
      <c r="C8" s="242"/>
      <c r="E8" s="242"/>
      <c r="F8" s="242"/>
      <c r="G8" s="242"/>
      <c r="H8" s="242"/>
      <c r="I8" s="242"/>
      <c r="J8" s="242"/>
      <c r="K8" s="242"/>
      <c r="AM8" s="242"/>
      <c r="AN8" s="242"/>
      <c r="AO8" s="242"/>
      <c r="AP8" s="242"/>
      <c r="AQ8" s="242"/>
      <c r="AR8" s="242"/>
      <c r="AS8" s="242"/>
      <c r="AT8" s="242"/>
      <c r="AU8" s="242"/>
      <c r="AV8" s="242"/>
      <c r="AW8" s="242"/>
      <c r="AX8" s="242"/>
      <c r="AY8" s="242"/>
      <c r="AZ8" s="242"/>
      <c r="BA8" s="242"/>
      <c r="BB8" s="242"/>
      <c r="BC8" s="242"/>
      <c r="BD8" s="242"/>
      <c r="BE8" s="242"/>
    </row>
    <row r="9" spans="1:57" ht="16.5" customHeight="1" x14ac:dyDescent="0.2">
      <c r="B9" s="239" t="s">
        <v>229</v>
      </c>
      <c r="H9" s="242"/>
      <c r="I9" s="242"/>
      <c r="J9" s="242"/>
      <c r="K9" s="242"/>
      <c r="Q9" s="240" t="s">
        <v>3</v>
      </c>
      <c r="AM9" s="242"/>
      <c r="AN9" s="242"/>
      <c r="AO9" s="242"/>
      <c r="AP9" s="242"/>
      <c r="AQ9" s="242"/>
      <c r="AR9" s="242"/>
      <c r="AS9" s="242"/>
      <c r="AT9" s="242"/>
      <c r="AU9" s="242"/>
      <c r="AV9" s="242"/>
      <c r="AW9" s="242"/>
      <c r="AX9" s="242"/>
      <c r="AY9" s="242"/>
      <c r="AZ9" s="242"/>
      <c r="BA9" s="242"/>
      <c r="BB9" s="242"/>
      <c r="BC9" s="242"/>
      <c r="BD9" s="242"/>
      <c r="BE9" s="242"/>
    </row>
    <row r="10" spans="1:57" ht="16.5" customHeight="1" x14ac:dyDescent="0.2">
      <c r="C10" s="242"/>
      <c r="D10" s="242"/>
      <c r="E10" s="242"/>
      <c r="F10" s="242"/>
      <c r="G10" s="242"/>
      <c r="H10" s="242"/>
      <c r="I10" s="242"/>
      <c r="J10" s="242"/>
      <c r="K10" s="242"/>
      <c r="N10" s="240" t="s">
        <v>63</v>
      </c>
      <c r="Q10" s="240" t="s">
        <v>4</v>
      </c>
      <c r="AM10" s="242"/>
      <c r="AN10" s="242"/>
      <c r="AO10" s="242"/>
      <c r="AP10" s="242"/>
      <c r="AQ10" s="242"/>
      <c r="AR10" s="242"/>
      <c r="AS10" s="242"/>
      <c r="AT10" s="242"/>
      <c r="AU10" s="242"/>
      <c r="AV10" s="242"/>
      <c r="AW10" s="242"/>
      <c r="AX10" s="242"/>
      <c r="AY10" s="242"/>
      <c r="AZ10" s="242"/>
      <c r="BA10" s="242"/>
      <c r="BB10" s="242"/>
      <c r="BC10" s="242"/>
      <c r="BD10" s="242"/>
      <c r="BE10" s="242"/>
    </row>
    <row r="11" spans="1:57" ht="16.5" customHeight="1" x14ac:dyDescent="0.2">
      <c r="C11" s="242"/>
      <c r="D11" s="242"/>
      <c r="E11" s="242"/>
      <c r="F11" s="242"/>
      <c r="G11" s="242"/>
      <c r="H11" s="242"/>
      <c r="I11" s="242"/>
      <c r="J11" s="242"/>
      <c r="K11" s="242"/>
      <c r="Q11" s="240" t="s">
        <v>2</v>
      </c>
      <c r="AM11" s="242"/>
      <c r="AN11" s="242"/>
      <c r="AO11" s="242"/>
      <c r="AP11" s="242"/>
      <c r="AQ11" s="242"/>
      <c r="AR11" s="242"/>
      <c r="AS11" s="242"/>
      <c r="AT11" s="242"/>
      <c r="AU11" s="242"/>
      <c r="AV11" s="242"/>
      <c r="AW11" s="242"/>
      <c r="AX11" s="242"/>
      <c r="AY11" s="242"/>
      <c r="AZ11" s="242"/>
      <c r="BA11" s="242"/>
      <c r="BB11" s="242"/>
      <c r="BC11" s="242"/>
      <c r="BD11" s="242"/>
      <c r="BE11" s="242"/>
    </row>
    <row r="12" spans="1:57" ht="6" customHeight="1" x14ac:dyDescent="0.2">
      <c r="C12" s="242"/>
      <c r="D12" s="242"/>
      <c r="E12" s="242"/>
      <c r="F12" s="242"/>
      <c r="G12" s="242"/>
      <c r="H12" s="242"/>
      <c r="I12" s="242"/>
      <c r="J12" s="242"/>
      <c r="K12" s="242"/>
      <c r="AM12" s="242"/>
      <c r="AN12" s="242"/>
      <c r="AO12" s="242"/>
      <c r="AP12" s="242"/>
      <c r="AQ12" s="242"/>
      <c r="AR12" s="242"/>
      <c r="AS12" s="242"/>
      <c r="AT12" s="242"/>
      <c r="AU12" s="242"/>
      <c r="AV12" s="242"/>
      <c r="AW12" s="242"/>
      <c r="AX12" s="242"/>
      <c r="AY12" s="242"/>
      <c r="AZ12" s="242"/>
      <c r="BA12" s="242"/>
      <c r="BB12" s="242"/>
      <c r="BC12" s="242"/>
      <c r="BD12" s="242"/>
      <c r="BE12" s="242"/>
    </row>
    <row r="13" spans="1:57" ht="15" customHeight="1" x14ac:dyDescent="0.2">
      <c r="A13" s="240" t="s">
        <v>309</v>
      </c>
      <c r="AM13" s="242"/>
      <c r="AN13" s="242"/>
      <c r="AO13" s="242"/>
      <c r="AP13" s="242"/>
      <c r="AQ13" s="242"/>
      <c r="AR13" s="242"/>
      <c r="AS13" s="242"/>
      <c r="AT13" s="242"/>
      <c r="AU13" s="242"/>
      <c r="AV13" s="242"/>
      <c r="AW13" s="242"/>
      <c r="AX13" s="242"/>
      <c r="AY13" s="242"/>
      <c r="AZ13" s="242"/>
      <c r="BA13" s="242"/>
      <c r="BB13" s="242"/>
      <c r="BC13" s="242"/>
      <c r="BD13" s="242"/>
      <c r="BE13" s="242"/>
    </row>
    <row r="14" spans="1:57" ht="15" customHeight="1" x14ac:dyDescent="0.2">
      <c r="AM14" s="242"/>
      <c r="AN14" s="242"/>
      <c r="AO14" s="242"/>
      <c r="AP14" s="242"/>
      <c r="AQ14" s="242"/>
      <c r="AR14" s="242"/>
      <c r="AS14" s="242"/>
      <c r="AT14" s="242"/>
      <c r="AU14" s="242"/>
      <c r="AV14" s="242"/>
      <c r="AW14" s="242"/>
      <c r="AX14" s="242"/>
      <c r="AY14" s="242"/>
      <c r="AZ14" s="242"/>
      <c r="BA14" s="242"/>
      <c r="BB14" s="242"/>
      <c r="BC14" s="242"/>
      <c r="BD14" s="242"/>
      <c r="BE14" s="242"/>
    </row>
    <row r="15" spans="1:57" ht="16.5" customHeight="1" x14ac:dyDescent="0.2">
      <c r="T15" s="470" t="s">
        <v>231</v>
      </c>
      <c r="U15" s="471"/>
      <c r="V15" s="471"/>
      <c r="W15" s="471"/>
      <c r="X15" s="471"/>
      <c r="Y15" s="471"/>
      <c r="Z15" s="471"/>
      <c r="AA15" s="471"/>
      <c r="AB15" s="471"/>
      <c r="AC15" s="470"/>
      <c r="AD15" s="471"/>
      <c r="AE15" s="471"/>
      <c r="AF15" s="471"/>
      <c r="AG15" s="471"/>
      <c r="AH15" s="472"/>
      <c r="AI15" s="242"/>
      <c r="AJ15" s="242"/>
      <c r="AM15" s="242"/>
      <c r="AN15" s="242"/>
      <c r="AO15" s="242"/>
      <c r="AP15" s="242"/>
      <c r="AQ15" s="242"/>
      <c r="AR15" s="242"/>
      <c r="AS15" s="242"/>
      <c r="AT15" s="242"/>
      <c r="AU15" s="242"/>
      <c r="AV15" s="242"/>
      <c r="AW15" s="242"/>
      <c r="AX15" s="242"/>
      <c r="AY15" s="242"/>
      <c r="AZ15" s="242"/>
      <c r="BA15" s="242"/>
      <c r="BB15" s="242"/>
      <c r="BC15" s="242"/>
      <c r="BD15" s="242"/>
      <c r="BE15" s="242"/>
    </row>
    <row r="16" spans="1:57" ht="17.25" customHeight="1" x14ac:dyDescent="0.2">
      <c r="A16" s="467" t="s">
        <v>232</v>
      </c>
      <c r="B16" s="470" t="s">
        <v>209</v>
      </c>
      <c r="C16" s="471"/>
      <c r="D16" s="471"/>
      <c r="E16" s="471"/>
      <c r="F16" s="471"/>
      <c r="G16" s="472"/>
      <c r="H16" s="473"/>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5"/>
      <c r="AI16" s="242"/>
      <c r="AJ16" s="242"/>
      <c r="AM16" s="242"/>
      <c r="AN16" s="242"/>
      <c r="AO16" s="242"/>
      <c r="AP16" s="242"/>
      <c r="AQ16" s="242"/>
      <c r="AR16" s="242"/>
      <c r="AS16" s="242"/>
      <c r="AT16" s="242"/>
      <c r="AU16" s="242"/>
      <c r="AV16" s="242"/>
      <c r="AW16" s="242"/>
      <c r="AX16" s="242"/>
      <c r="AY16" s="242"/>
      <c r="AZ16" s="242"/>
      <c r="BA16" s="242"/>
      <c r="BB16" s="242"/>
      <c r="BC16" s="242"/>
      <c r="BD16" s="242"/>
      <c r="BE16" s="242"/>
    </row>
    <row r="17" spans="1:60" ht="17.25" customHeight="1" x14ac:dyDescent="0.2">
      <c r="A17" s="468"/>
      <c r="B17" s="470" t="s">
        <v>233</v>
      </c>
      <c r="C17" s="471"/>
      <c r="D17" s="471"/>
      <c r="E17" s="471"/>
      <c r="F17" s="471"/>
      <c r="G17" s="472"/>
      <c r="H17" s="473"/>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5"/>
      <c r="AI17" s="242"/>
      <c r="AJ17" s="242"/>
      <c r="AM17" s="242"/>
      <c r="AN17" s="242"/>
      <c r="AO17" s="242"/>
      <c r="AP17" s="242"/>
      <c r="AQ17" s="242"/>
      <c r="AR17" s="242"/>
      <c r="AS17" s="242"/>
      <c r="AT17" s="242"/>
      <c r="AU17" s="242"/>
      <c r="AV17" s="242"/>
      <c r="AW17" s="242"/>
      <c r="AX17" s="242"/>
      <c r="AY17" s="242"/>
      <c r="AZ17" s="242"/>
      <c r="BA17" s="242"/>
      <c r="BB17" s="242"/>
      <c r="BC17" s="242"/>
      <c r="BD17" s="242"/>
      <c r="BE17" s="242"/>
    </row>
    <row r="18" spans="1:60" ht="17.25" customHeight="1" x14ac:dyDescent="0.2">
      <c r="A18" s="468"/>
      <c r="B18" s="476" t="s">
        <v>234</v>
      </c>
      <c r="C18" s="477"/>
      <c r="D18" s="477"/>
      <c r="E18" s="477"/>
      <c r="F18" s="477"/>
      <c r="G18" s="478"/>
      <c r="H18" s="246" t="s">
        <v>235</v>
      </c>
      <c r="I18" s="247"/>
      <c r="J18" s="247"/>
      <c r="K18" s="247"/>
      <c r="L18" s="485"/>
      <c r="M18" s="485"/>
      <c r="N18" s="485"/>
      <c r="O18" s="247" t="s">
        <v>41</v>
      </c>
      <c r="P18" s="485"/>
      <c r="Q18" s="485"/>
      <c r="R18" s="485"/>
      <c r="S18" s="485"/>
      <c r="T18" s="247" t="s">
        <v>40</v>
      </c>
      <c r="U18" s="247"/>
      <c r="V18" s="247"/>
      <c r="W18" s="247"/>
      <c r="X18" s="247"/>
      <c r="Y18" s="247"/>
      <c r="Z18" s="247"/>
      <c r="AA18" s="247"/>
      <c r="AB18" s="247"/>
      <c r="AC18" s="247"/>
      <c r="AD18" s="247"/>
      <c r="AE18" s="247"/>
      <c r="AF18" s="247"/>
      <c r="AG18" s="247"/>
      <c r="AH18" s="248"/>
      <c r="AI18" s="243"/>
      <c r="AJ18" s="243"/>
      <c r="AK18" s="242"/>
      <c r="AL18" s="242"/>
      <c r="AM18" s="243"/>
      <c r="AN18" s="243"/>
      <c r="AO18" s="243"/>
      <c r="AP18" s="243"/>
      <c r="AQ18" s="243"/>
      <c r="AR18" s="243"/>
      <c r="AS18" s="243"/>
      <c r="AT18" s="243"/>
      <c r="AU18" s="243"/>
      <c r="AV18" s="243"/>
      <c r="AW18" s="243"/>
      <c r="AX18" s="243"/>
      <c r="AY18" s="243"/>
      <c r="AZ18" s="243"/>
      <c r="BA18" s="243"/>
      <c r="BB18" s="243"/>
      <c r="BC18" s="243"/>
      <c r="BD18" s="243"/>
      <c r="BE18" s="243"/>
      <c r="BF18" s="242"/>
      <c r="BG18" s="242"/>
      <c r="BH18" s="242"/>
    </row>
    <row r="19" spans="1:60" ht="17.25" customHeight="1" x14ac:dyDescent="0.2">
      <c r="A19" s="468"/>
      <c r="B19" s="479"/>
      <c r="C19" s="480"/>
      <c r="D19" s="480"/>
      <c r="E19" s="480"/>
      <c r="F19" s="480"/>
      <c r="G19" s="481"/>
      <c r="H19" s="249"/>
      <c r="I19" s="243"/>
      <c r="J19" s="243"/>
      <c r="K19" s="243"/>
      <c r="N19" s="243"/>
      <c r="O19" s="243"/>
      <c r="P19" s="243"/>
      <c r="Q19" s="243"/>
      <c r="T19" s="243"/>
      <c r="U19" s="242"/>
      <c r="V19" s="243"/>
      <c r="W19" s="242"/>
      <c r="X19" s="243"/>
      <c r="Y19" s="243"/>
      <c r="Z19" s="243"/>
      <c r="AA19" s="243"/>
      <c r="AB19" s="242"/>
      <c r="AC19" s="243"/>
      <c r="AD19" s="243"/>
      <c r="AE19" s="243"/>
      <c r="AF19" s="243"/>
      <c r="AG19" s="243"/>
      <c r="AH19" s="250"/>
      <c r="AI19" s="243"/>
      <c r="AJ19" s="243"/>
      <c r="AK19" s="242"/>
      <c r="AL19" s="242"/>
      <c r="AM19" s="243"/>
      <c r="AN19" s="243"/>
      <c r="AO19" s="251"/>
      <c r="AP19" s="252"/>
      <c r="AQ19" s="243"/>
      <c r="AR19" s="242"/>
      <c r="AS19" s="243"/>
      <c r="AT19" s="242"/>
      <c r="AU19" s="243"/>
      <c r="AV19" s="243"/>
      <c r="AW19" s="243"/>
      <c r="AX19" s="243"/>
      <c r="AY19" s="242"/>
      <c r="AZ19" s="243"/>
      <c r="BA19" s="243"/>
      <c r="BB19" s="243"/>
      <c r="BC19" s="243"/>
      <c r="BD19" s="243"/>
      <c r="BE19" s="243"/>
      <c r="BF19" s="242"/>
      <c r="BG19" s="242"/>
      <c r="BH19" s="242"/>
    </row>
    <row r="20" spans="1:60" ht="17.25" customHeight="1" x14ac:dyDescent="0.2">
      <c r="A20" s="468"/>
      <c r="B20" s="479"/>
      <c r="C20" s="480"/>
      <c r="D20" s="480"/>
      <c r="E20" s="480"/>
      <c r="F20" s="480"/>
      <c r="G20" s="481"/>
      <c r="H20" s="486"/>
      <c r="I20" s="487"/>
      <c r="J20" s="487"/>
      <c r="K20" s="487"/>
      <c r="L20" s="252" t="s">
        <v>236</v>
      </c>
      <c r="M20" s="252" t="s">
        <v>237</v>
      </c>
      <c r="N20" s="487"/>
      <c r="O20" s="487"/>
      <c r="P20" s="487"/>
      <c r="Q20" s="487"/>
      <c r="R20" s="251" t="s">
        <v>238</v>
      </c>
      <c r="S20" s="252" t="s">
        <v>239</v>
      </c>
      <c r="T20" s="490"/>
      <c r="U20" s="490"/>
      <c r="V20" s="490"/>
      <c r="W20" s="490"/>
      <c r="X20" s="490"/>
      <c r="Y20" s="490"/>
      <c r="Z20" s="490"/>
      <c r="AA20" s="490"/>
      <c r="AB20" s="490"/>
      <c r="AC20" s="490"/>
      <c r="AD20" s="490"/>
      <c r="AE20" s="490"/>
      <c r="AF20" s="490"/>
      <c r="AG20" s="490"/>
      <c r="AH20" s="491"/>
      <c r="AI20" s="243"/>
      <c r="AJ20" s="243"/>
      <c r="AM20" s="243"/>
      <c r="AN20" s="243"/>
      <c r="AO20" s="252"/>
      <c r="AP20" s="252"/>
      <c r="AQ20" s="243"/>
      <c r="AR20" s="242"/>
      <c r="AS20" s="243"/>
      <c r="AT20" s="242"/>
      <c r="AU20" s="243"/>
      <c r="AV20" s="243"/>
      <c r="AW20" s="243"/>
      <c r="AX20" s="243"/>
      <c r="AY20" s="243"/>
      <c r="AZ20" s="243"/>
      <c r="BA20" s="243"/>
      <c r="BB20" s="243"/>
      <c r="BC20" s="243"/>
      <c r="BD20" s="243"/>
      <c r="BE20" s="243"/>
    </row>
    <row r="21" spans="1:60" ht="17.25" customHeight="1" x14ac:dyDescent="0.2">
      <c r="A21" s="468"/>
      <c r="B21" s="479"/>
      <c r="C21" s="480"/>
      <c r="D21" s="480"/>
      <c r="E21" s="480"/>
      <c r="F21" s="480"/>
      <c r="G21" s="481"/>
      <c r="H21" s="488"/>
      <c r="I21" s="489"/>
      <c r="J21" s="489"/>
      <c r="K21" s="489"/>
      <c r="L21" s="253" t="s">
        <v>240</v>
      </c>
      <c r="M21" s="253" t="s">
        <v>241</v>
      </c>
      <c r="N21" s="489"/>
      <c r="O21" s="489"/>
      <c r="P21" s="489"/>
      <c r="Q21" s="489"/>
      <c r="R21" s="253" t="s">
        <v>242</v>
      </c>
      <c r="S21" s="253"/>
      <c r="T21" s="492"/>
      <c r="U21" s="492"/>
      <c r="V21" s="492"/>
      <c r="W21" s="492"/>
      <c r="X21" s="492"/>
      <c r="Y21" s="492"/>
      <c r="Z21" s="492"/>
      <c r="AA21" s="492"/>
      <c r="AB21" s="492"/>
      <c r="AC21" s="492"/>
      <c r="AD21" s="492"/>
      <c r="AE21" s="492"/>
      <c r="AF21" s="492"/>
      <c r="AG21" s="492"/>
      <c r="AH21" s="493"/>
      <c r="AI21" s="243"/>
      <c r="AJ21" s="243"/>
      <c r="AM21" s="243"/>
      <c r="AN21" s="243"/>
      <c r="AO21" s="243"/>
      <c r="AP21" s="243"/>
      <c r="AQ21" s="243"/>
      <c r="AR21" s="243"/>
      <c r="AS21" s="243"/>
      <c r="AT21" s="243"/>
      <c r="AU21" s="243"/>
      <c r="AV21" s="243"/>
      <c r="AW21" s="243"/>
      <c r="AX21" s="243"/>
      <c r="AY21" s="243"/>
      <c r="AZ21" s="243"/>
      <c r="BA21" s="243"/>
      <c r="BB21" s="243"/>
      <c r="BC21" s="243"/>
      <c r="BD21" s="243"/>
      <c r="BE21" s="243"/>
    </row>
    <row r="22" spans="1:60" ht="17.25" customHeight="1" x14ac:dyDescent="0.2">
      <c r="A22" s="468"/>
      <c r="B22" s="482"/>
      <c r="C22" s="483"/>
      <c r="D22" s="483"/>
      <c r="E22" s="483"/>
      <c r="F22" s="483"/>
      <c r="G22" s="484"/>
      <c r="H22" s="254" t="s">
        <v>243</v>
      </c>
      <c r="I22" s="255"/>
      <c r="J22" s="255"/>
      <c r="K22" s="255"/>
      <c r="L22" s="252"/>
      <c r="M22" s="252"/>
      <c r="N22" s="494"/>
      <c r="O22" s="494"/>
      <c r="P22" s="494"/>
      <c r="Q22" s="494"/>
      <c r="R22" s="494"/>
      <c r="S22" s="494"/>
      <c r="T22" s="494"/>
      <c r="U22" s="494"/>
      <c r="V22" s="494"/>
      <c r="W22" s="494"/>
      <c r="X22" s="494"/>
      <c r="Y22" s="494"/>
      <c r="Z22" s="494"/>
      <c r="AA22" s="494"/>
      <c r="AB22" s="494"/>
      <c r="AC22" s="494"/>
      <c r="AD22" s="494"/>
      <c r="AE22" s="494"/>
      <c r="AF22" s="494"/>
      <c r="AG22" s="494"/>
      <c r="AH22" s="495"/>
      <c r="AI22" s="243"/>
      <c r="AJ22" s="243"/>
      <c r="AM22" s="243"/>
      <c r="AN22" s="243"/>
      <c r="AO22" s="243"/>
      <c r="AP22" s="243"/>
      <c r="AQ22" s="243"/>
      <c r="AR22" s="243"/>
      <c r="AS22" s="243"/>
      <c r="AT22" s="243"/>
      <c r="AU22" s="243"/>
      <c r="AV22" s="243"/>
      <c r="AW22" s="243"/>
      <c r="AX22" s="243"/>
      <c r="AY22" s="243"/>
      <c r="AZ22" s="243"/>
      <c r="BA22" s="243"/>
      <c r="BB22" s="243"/>
      <c r="BC22" s="243"/>
      <c r="BD22" s="243"/>
      <c r="BE22" s="243"/>
    </row>
    <row r="23" spans="1:60" ht="17.25" customHeight="1" x14ac:dyDescent="0.2">
      <c r="A23" s="468"/>
      <c r="B23" s="470" t="s">
        <v>244</v>
      </c>
      <c r="C23" s="471"/>
      <c r="D23" s="471"/>
      <c r="E23" s="471"/>
      <c r="F23" s="471"/>
      <c r="G23" s="472"/>
      <c r="H23" s="470" t="s">
        <v>245</v>
      </c>
      <c r="I23" s="471"/>
      <c r="J23" s="471"/>
      <c r="K23" s="472"/>
      <c r="L23" s="470"/>
      <c r="M23" s="471"/>
      <c r="N23" s="471"/>
      <c r="O23" s="471"/>
      <c r="P23" s="471"/>
      <c r="Q23" s="471"/>
      <c r="R23" s="471"/>
      <c r="S23" s="471"/>
      <c r="T23" s="472"/>
      <c r="U23" s="471" t="s">
        <v>246</v>
      </c>
      <c r="V23" s="471"/>
      <c r="W23" s="471"/>
      <c r="X23" s="472"/>
      <c r="Y23" s="470"/>
      <c r="Z23" s="471"/>
      <c r="AA23" s="471"/>
      <c r="AB23" s="471"/>
      <c r="AC23" s="471"/>
      <c r="AD23" s="471"/>
      <c r="AE23" s="471"/>
      <c r="AF23" s="471"/>
      <c r="AG23" s="471"/>
      <c r="AH23" s="472"/>
      <c r="AI23" s="242"/>
      <c r="AJ23" s="242"/>
      <c r="AM23" s="242"/>
      <c r="AN23" s="242"/>
      <c r="AO23" s="242"/>
      <c r="AP23" s="242"/>
      <c r="AQ23" s="242"/>
      <c r="AR23" s="242"/>
      <c r="AS23" s="242"/>
      <c r="AT23" s="242"/>
      <c r="AU23" s="242"/>
      <c r="AV23" s="242"/>
      <c r="AW23" s="242"/>
      <c r="AX23" s="242"/>
      <c r="AY23" s="242"/>
      <c r="AZ23" s="242"/>
      <c r="BA23" s="242"/>
      <c r="BB23" s="242"/>
      <c r="BC23" s="242"/>
      <c r="BD23" s="242"/>
      <c r="BE23" s="242"/>
    </row>
    <row r="24" spans="1:60" ht="17.25" customHeight="1" x14ac:dyDescent="0.2">
      <c r="A24" s="468"/>
      <c r="B24" s="470" t="s">
        <v>247</v>
      </c>
      <c r="C24" s="471"/>
      <c r="D24" s="471"/>
      <c r="E24" s="471"/>
      <c r="F24" s="471"/>
      <c r="G24" s="472"/>
      <c r="H24" s="496" t="s">
        <v>248</v>
      </c>
      <c r="I24" s="497"/>
      <c r="J24" s="497"/>
      <c r="K24" s="497"/>
      <c r="L24" s="497"/>
      <c r="M24" s="497"/>
      <c r="N24" s="497"/>
      <c r="O24" s="497"/>
      <c r="P24" s="497"/>
      <c r="Q24" s="497"/>
      <c r="R24" s="497"/>
      <c r="S24" s="498" t="s">
        <v>310</v>
      </c>
      <c r="T24" s="498"/>
      <c r="U24" s="498"/>
      <c r="V24" s="498"/>
      <c r="W24" s="498"/>
      <c r="X24" s="498"/>
      <c r="Y24" s="499"/>
      <c r="Z24" s="499"/>
      <c r="AA24" s="499"/>
      <c r="AB24" s="499"/>
      <c r="AC24" s="499"/>
      <c r="AD24" s="499"/>
      <c r="AE24" s="499"/>
      <c r="AF24" s="499"/>
      <c r="AG24" s="499"/>
      <c r="AH24" s="499"/>
      <c r="AI24" s="242"/>
      <c r="AJ24" s="242"/>
      <c r="AM24" s="242"/>
      <c r="AN24" s="242"/>
      <c r="AO24" s="242"/>
      <c r="AP24" s="242"/>
      <c r="AQ24" s="242"/>
      <c r="AR24" s="242"/>
      <c r="AS24" s="242"/>
      <c r="AT24" s="242"/>
      <c r="AU24" s="242"/>
      <c r="AV24" s="242"/>
      <c r="AW24" s="242"/>
      <c r="AX24" s="242"/>
      <c r="AY24" s="242"/>
      <c r="AZ24" s="242"/>
      <c r="BA24" s="242"/>
      <c r="BB24" s="242"/>
      <c r="BC24" s="242"/>
      <c r="BD24" s="242"/>
      <c r="BE24" s="242"/>
    </row>
    <row r="25" spans="1:60" ht="17.25" customHeight="1" x14ac:dyDescent="0.2">
      <c r="A25" s="468"/>
      <c r="B25" s="500" t="s">
        <v>250</v>
      </c>
      <c r="C25" s="501"/>
      <c r="D25" s="501"/>
      <c r="E25" s="501"/>
      <c r="F25" s="501"/>
      <c r="G25" s="502"/>
      <c r="H25" s="500" t="s">
        <v>251</v>
      </c>
      <c r="I25" s="501"/>
      <c r="J25" s="501"/>
      <c r="K25" s="502"/>
      <c r="L25" s="566"/>
      <c r="M25" s="566"/>
      <c r="N25" s="566"/>
      <c r="O25" s="566"/>
      <c r="P25" s="566"/>
      <c r="Q25" s="566"/>
      <c r="R25" s="567"/>
      <c r="S25" s="470" t="s">
        <v>311</v>
      </c>
      <c r="T25" s="471"/>
      <c r="U25" s="472"/>
      <c r="V25" s="516"/>
      <c r="W25" s="517"/>
      <c r="X25" s="517"/>
      <c r="Y25" s="517"/>
      <c r="Z25" s="517"/>
      <c r="AA25" s="517"/>
      <c r="AB25" s="470" t="s">
        <v>253</v>
      </c>
      <c r="AC25" s="471"/>
      <c r="AD25" s="471"/>
      <c r="AE25" s="471"/>
      <c r="AF25" s="471"/>
      <c r="AG25" s="471"/>
      <c r="AH25" s="472"/>
      <c r="AI25" s="242"/>
      <c r="AJ25" s="242"/>
      <c r="AM25" s="242"/>
      <c r="AN25" s="242"/>
      <c r="AO25" s="242"/>
      <c r="AP25" s="242"/>
      <c r="AQ25" s="256"/>
      <c r="AR25" s="256"/>
      <c r="AS25" s="242"/>
      <c r="AT25" s="242"/>
      <c r="AU25" s="242"/>
      <c r="AV25" s="242"/>
      <c r="AW25" s="242"/>
      <c r="AX25" s="242"/>
      <c r="AY25" s="242"/>
      <c r="AZ25" s="242"/>
      <c r="BA25" s="242"/>
      <c r="BB25" s="242"/>
      <c r="BC25" s="242"/>
      <c r="BD25" s="242"/>
      <c r="BE25" s="242"/>
    </row>
    <row r="26" spans="1:60" ht="17.25" customHeight="1" x14ac:dyDescent="0.2">
      <c r="A26" s="468"/>
      <c r="B26" s="506" t="s">
        <v>254</v>
      </c>
      <c r="C26" s="507"/>
      <c r="D26" s="507"/>
      <c r="E26" s="507"/>
      <c r="F26" s="507"/>
      <c r="G26" s="508"/>
      <c r="H26" s="506"/>
      <c r="I26" s="507"/>
      <c r="J26" s="507"/>
      <c r="K26" s="508"/>
      <c r="L26" s="568"/>
      <c r="M26" s="568"/>
      <c r="N26" s="568"/>
      <c r="O26" s="568"/>
      <c r="P26" s="568"/>
      <c r="Q26" s="568"/>
      <c r="R26" s="569"/>
      <c r="S26" s="470" t="s">
        <v>255</v>
      </c>
      <c r="T26" s="471"/>
      <c r="U26" s="472"/>
      <c r="V26" s="516"/>
      <c r="W26" s="517"/>
      <c r="X26" s="517"/>
      <c r="Y26" s="517"/>
      <c r="Z26" s="517"/>
      <c r="AA26" s="517"/>
      <c r="AB26" s="518" t="s">
        <v>256</v>
      </c>
      <c r="AC26" s="519"/>
      <c r="AD26" s="519"/>
      <c r="AE26" s="519"/>
      <c r="AF26" s="519"/>
      <c r="AG26" s="519"/>
      <c r="AH26" s="520"/>
      <c r="AI26" s="242"/>
      <c r="AJ26" s="242"/>
      <c r="AM26" s="242"/>
      <c r="AN26" s="242"/>
      <c r="AO26" s="242"/>
      <c r="AP26" s="242"/>
      <c r="AQ26" s="256"/>
      <c r="AR26" s="256"/>
      <c r="AS26" s="242"/>
      <c r="AT26" s="242"/>
      <c r="AU26" s="242"/>
      <c r="AV26" s="242"/>
      <c r="AW26" s="242"/>
      <c r="AX26" s="242"/>
      <c r="AY26" s="242"/>
      <c r="AZ26" s="242"/>
      <c r="BA26" s="242"/>
      <c r="BB26" s="242"/>
      <c r="BC26" s="242"/>
      <c r="BD26" s="242"/>
      <c r="BE26" s="242"/>
    </row>
    <row r="27" spans="1:60" ht="17.25" customHeight="1" x14ac:dyDescent="0.2">
      <c r="A27" s="468"/>
      <c r="B27" s="500" t="s">
        <v>257</v>
      </c>
      <c r="C27" s="501"/>
      <c r="D27" s="501"/>
      <c r="E27" s="501"/>
      <c r="F27" s="501"/>
      <c r="G27" s="502"/>
      <c r="H27" s="246" t="s">
        <v>235</v>
      </c>
      <c r="I27" s="247"/>
      <c r="J27" s="247"/>
      <c r="K27" s="247"/>
      <c r="L27" s="485" t="s">
        <v>248</v>
      </c>
      <c r="M27" s="485"/>
      <c r="N27" s="485"/>
      <c r="O27" s="247" t="s">
        <v>41</v>
      </c>
      <c r="P27" s="485"/>
      <c r="Q27" s="485"/>
      <c r="R27" s="485"/>
      <c r="S27" s="485"/>
      <c r="T27" s="247" t="s">
        <v>40</v>
      </c>
      <c r="U27" s="247"/>
      <c r="V27" s="247"/>
      <c r="W27" s="247"/>
      <c r="X27" s="247"/>
      <c r="Y27" s="247"/>
      <c r="Z27" s="247"/>
      <c r="AA27" s="247"/>
      <c r="AB27" s="247"/>
      <c r="AC27" s="247"/>
      <c r="AD27" s="247"/>
      <c r="AE27" s="247"/>
      <c r="AF27" s="247"/>
      <c r="AG27" s="247"/>
      <c r="AH27" s="248"/>
      <c r="AI27" s="243"/>
      <c r="AJ27" s="243"/>
      <c r="AM27" s="243"/>
      <c r="AN27" s="243"/>
      <c r="AO27" s="243"/>
      <c r="AP27" s="243"/>
      <c r="AQ27" s="243"/>
      <c r="AR27" s="243"/>
      <c r="AS27" s="243"/>
      <c r="AT27" s="243"/>
      <c r="AU27" s="243"/>
      <c r="AV27" s="243"/>
      <c r="AW27" s="243"/>
      <c r="AX27" s="243"/>
      <c r="AY27" s="243"/>
      <c r="AZ27" s="243"/>
      <c r="BA27" s="243"/>
      <c r="BB27" s="243"/>
      <c r="BC27" s="243"/>
      <c r="BD27" s="243"/>
      <c r="BE27" s="243"/>
    </row>
    <row r="28" spans="1:60" ht="17.25" customHeight="1" x14ac:dyDescent="0.2">
      <c r="A28" s="468"/>
      <c r="B28" s="503"/>
      <c r="C28" s="504"/>
      <c r="D28" s="504"/>
      <c r="E28" s="504"/>
      <c r="F28" s="504"/>
      <c r="G28" s="505"/>
      <c r="H28" s="249"/>
      <c r="I28" s="243"/>
      <c r="J28" s="243"/>
      <c r="K28" s="243"/>
      <c r="N28" s="243"/>
      <c r="O28" s="243"/>
      <c r="P28" s="243"/>
      <c r="Q28" s="243"/>
      <c r="T28" s="243"/>
      <c r="U28" s="242"/>
      <c r="V28" s="243"/>
      <c r="W28" s="242"/>
      <c r="X28" s="243"/>
      <c r="Y28" s="243"/>
      <c r="Z28" s="243"/>
      <c r="AA28" s="243"/>
      <c r="AB28" s="242"/>
      <c r="AC28" s="243"/>
      <c r="AD28" s="243"/>
      <c r="AE28" s="243"/>
      <c r="AF28" s="243"/>
      <c r="AG28" s="243"/>
      <c r="AH28" s="250"/>
      <c r="AI28" s="243"/>
      <c r="AJ28" s="243"/>
      <c r="AM28" s="243"/>
      <c r="AN28" s="243"/>
      <c r="AO28" s="251"/>
      <c r="AP28" s="252"/>
      <c r="AQ28" s="243"/>
      <c r="AR28" s="242"/>
      <c r="AS28" s="243"/>
      <c r="AT28" s="242"/>
      <c r="AU28" s="243"/>
      <c r="AV28" s="243"/>
      <c r="AW28" s="243"/>
      <c r="AX28" s="243"/>
      <c r="AY28" s="242"/>
      <c r="AZ28" s="243"/>
      <c r="BA28" s="243"/>
      <c r="BB28" s="243"/>
      <c r="BC28" s="243"/>
      <c r="BD28" s="243"/>
      <c r="BE28" s="243"/>
    </row>
    <row r="29" spans="1:60" ht="17.25" customHeight="1" x14ac:dyDescent="0.2">
      <c r="A29" s="468"/>
      <c r="B29" s="503"/>
      <c r="C29" s="504"/>
      <c r="D29" s="504"/>
      <c r="E29" s="504"/>
      <c r="F29" s="504"/>
      <c r="G29" s="505"/>
      <c r="H29" s="509"/>
      <c r="I29" s="510"/>
      <c r="J29" s="510"/>
      <c r="K29" s="510"/>
      <c r="L29" s="252" t="s">
        <v>236</v>
      </c>
      <c r="M29" s="252" t="s">
        <v>237</v>
      </c>
      <c r="N29" s="510"/>
      <c r="O29" s="510"/>
      <c r="P29" s="510"/>
      <c r="Q29" s="510"/>
      <c r="R29" s="251" t="s">
        <v>238</v>
      </c>
      <c r="S29" s="252" t="s">
        <v>239</v>
      </c>
      <c r="T29" s="490"/>
      <c r="U29" s="490"/>
      <c r="V29" s="490"/>
      <c r="W29" s="490"/>
      <c r="X29" s="490"/>
      <c r="Y29" s="490"/>
      <c r="Z29" s="490"/>
      <c r="AA29" s="490"/>
      <c r="AB29" s="490"/>
      <c r="AC29" s="490"/>
      <c r="AD29" s="490"/>
      <c r="AE29" s="490"/>
      <c r="AF29" s="490"/>
      <c r="AG29" s="490"/>
      <c r="AH29" s="491"/>
      <c r="AI29" s="243"/>
      <c r="AJ29" s="243"/>
      <c r="AM29" s="243"/>
      <c r="AN29" s="243"/>
      <c r="AO29" s="252"/>
      <c r="AP29" s="252"/>
      <c r="AQ29" s="243"/>
      <c r="AR29" s="242"/>
      <c r="AS29" s="243"/>
      <c r="AT29" s="242"/>
      <c r="AU29" s="243"/>
      <c r="AV29" s="243"/>
      <c r="AW29" s="243"/>
      <c r="AX29" s="243"/>
      <c r="AY29" s="243"/>
      <c r="AZ29" s="243"/>
      <c r="BA29" s="243"/>
      <c r="BB29" s="243"/>
      <c r="BC29" s="243"/>
      <c r="BD29" s="243"/>
      <c r="BE29" s="243"/>
    </row>
    <row r="30" spans="1:60" ht="17.25" customHeight="1" x14ac:dyDescent="0.2">
      <c r="A30" s="469"/>
      <c r="B30" s="506"/>
      <c r="C30" s="507"/>
      <c r="D30" s="507"/>
      <c r="E30" s="507"/>
      <c r="F30" s="507"/>
      <c r="G30" s="508"/>
      <c r="H30" s="511"/>
      <c r="I30" s="512"/>
      <c r="J30" s="512"/>
      <c r="K30" s="512"/>
      <c r="L30" s="252" t="s">
        <v>240</v>
      </c>
      <c r="M30" s="252" t="s">
        <v>241</v>
      </c>
      <c r="N30" s="512"/>
      <c r="O30" s="512"/>
      <c r="P30" s="512"/>
      <c r="Q30" s="512"/>
      <c r="R30" s="252" t="s">
        <v>242</v>
      </c>
      <c r="S30" s="252"/>
      <c r="T30" s="513"/>
      <c r="U30" s="513"/>
      <c r="V30" s="513"/>
      <c r="W30" s="513"/>
      <c r="X30" s="513"/>
      <c r="Y30" s="513"/>
      <c r="Z30" s="513"/>
      <c r="AA30" s="513"/>
      <c r="AB30" s="513"/>
      <c r="AC30" s="513"/>
      <c r="AD30" s="513"/>
      <c r="AE30" s="513"/>
      <c r="AF30" s="513"/>
      <c r="AG30" s="513"/>
      <c r="AH30" s="514"/>
      <c r="AI30" s="243"/>
      <c r="AJ30" s="243"/>
      <c r="AM30" s="243"/>
      <c r="AN30" s="243"/>
      <c r="AO30" s="243"/>
      <c r="AP30" s="243"/>
      <c r="AQ30" s="243"/>
      <c r="AR30" s="243"/>
      <c r="AS30" s="243"/>
      <c r="AT30" s="243"/>
      <c r="AU30" s="243"/>
      <c r="AV30" s="243"/>
      <c r="AW30" s="243"/>
      <c r="AX30" s="243"/>
      <c r="AY30" s="243"/>
      <c r="AZ30" s="243"/>
      <c r="BA30" s="243"/>
      <c r="BB30" s="243"/>
      <c r="BC30" s="243"/>
      <c r="BD30" s="243"/>
      <c r="BE30" s="243"/>
    </row>
    <row r="31" spans="1:60" s="257" customFormat="1" ht="17.25" customHeight="1" x14ac:dyDescent="0.2">
      <c r="A31" s="521" t="s">
        <v>258</v>
      </c>
      <c r="B31" s="523" t="s">
        <v>259</v>
      </c>
      <c r="C31" s="524"/>
      <c r="D31" s="524"/>
      <c r="E31" s="524"/>
      <c r="F31" s="524"/>
      <c r="G31" s="525"/>
      <c r="H31" s="526"/>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8"/>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row>
    <row r="32" spans="1:60" s="257" customFormat="1" ht="17.25" customHeight="1" x14ac:dyDescent="0.2">
      <c r="A32" s="522"/>
      <c r="B32" s="523" t="s">
        <v>233</v>
      </c>
      <c r="C32" s="524"/>
      <c r="D32" s="524"/>
      <c r="E32" s="524"/>
      <c r="F32" s="524"/>
      <c r="G32" s="525"/>
      <c r="H32" s="526"/>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8"/>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row>
    <row r="33" spans="1:60" ht="17.25" customHeight="1" x14ac:dyDescent="0.2">
      <c r="A33" s="522"/>
      <c r="B33" s="500" t="s">
        <v>260</v>
      </c>
      <c r="C33" s="501"/>
      <c r="D33" s="501"/>
      <c r="E33" s="501"/>
      <c r="F33" s="501"/>
      <c r="G33" s="502"/>
      <c r="H33" s="246" t="s">
        <v>235</v>
      </c>
      <c r="I33" s="247"/>
      <c r="J33" s="247"/>
      <c r="K33" s="247"/>
      <c r="L33" s="485" t="s">
        <v>248</v>
      </c>
      <c r="M33" s="485"/>
      <c r="N33" s="485"/>
      <c r="O33" s="247" t="s">
        <v>41</v>
      </c>
      <c r="P33" s="485"/>
      <c r="Q33" s="485"/>
      <c r="R33" s="485"/>
      <c r="S33" s="485"/>
      <c r="T33" s="247" t="s">
        <v>40</v>
      </c>
      <c r="U33" s="247"/>
      <c r="V33" s="247"/>
      <c r="W33" s="247"/>
      <c r="X33" s="247"/>
      <c r="Y33" s="247"/>
      <c r="Z33" s="247"/>
      <c r="AA33" s="247"/>
      <c r="AB33" s="247"/>
      <c r="AC33" s="247"/>
      <c r="AD33" s="247"/>
      <c r="AE33" s="247"/>
      <c r="AF33" s="247"/>
      <c r="AG33" s="247"/>
      <c r="AH33" s="248"/>
      <c r="AI33" s="243"/>
      <c r="AJ33" s="243"/>
      <c r="AM33" s="243"/>
      <c r="AN33" s="243"/>
      <c r="AO33" s="243"/>
      <c r="AP33" s="243"/>
      <c r="AQ33" s="243"/>
      <c r="AR33" s="243"/>
      <c r="AS33" s="243"/>
      <c r="AT33" s="243"/>
      <c r="AU33" s="243"/>
      <c r="AV33" s="243"/>
      <c r="AW33" s="243"/>
      <c r="AX33" s="243"/>
      <c r="AY33" s="243"/>
      <c r="AZ33" s="243"/>
      <c r="BA33" s="243"/>
      <c r="BB33" s="243"/>
      <c r="BC33" s="243"/>
      <c r="BD33" s="243"/>
      <c r="BE33" s="243"/>
    </row>
    <row r="34" spans="1:60" ht="17.25" customHeight="1" x14ac:dyDescent="0.2">
      <c r="A34" s="522"/>
      <c r="B34" s="503"/>
      <c r="C34" s="504"/>
      <c r="D34" s="504"/>
      <c r="E34" s="504"/>
      <c r="F34" s="504"/>
      <c r="G34" s="505"/>
      <c r="H34" s="249"/>
      <c r="I34" s="243"/>
      <c r="J34" s="243"/>
      <c r="K34" s="243"/>
      <c r="N34" s="243"/>
      <c r="O34" s="243"/>
      <c r="P34" s="243"/>
      <c r="Q34" s="243"/>
      <c r="T34" s="243"/>
      <c r="U34" s="242"/>
      <c r="V34" s="243"/>
      <c r="W34" s="242"/>
      <c r="X34" s="243"/>
      <c r="Y34" s="243"/>
      <c r="Z34" s="243"/>
      <c r="AA34" s="243"/>
      <c r="AB34" s="242"/>
      <c r="AC34" s="243"/>
      <c r="AD34" s="243"/>
      <c r="AE34" s="243"/>
      <c r="AF34" s="243"/>
      <c r="AG34" s="243"/>
      <c r="AH34" s="250"/>
      <c r="AI34" s="243"/>
      <c r="AJ34" s="243"/>
      <c r="AM34" s="243"/>
      <c r="AN34" s="243"/>
      <c r="AO34" s="251"/>
      <c r="AP34" s="252"/>
      <c r="AQ34" s="243"/>
      <c r="AR34" s="242"/>
      <c r="AS34" s="243"/>
      <c r="AT34" s="242"/>
      <c r="AU34" s="243"/>
      <c r="AV34" s="243"/>
      <c r="AW34" s="243"/>
      <c r="AX34" s="243"/>
      <c r="AY34" s="242"/>
      <c r="AZ34" s="243"/>
      <c r="BA34" s="243"/>
      <c r="BB34" s="243"/>
      <c r="BC34" s="243"/>
      <c r="BD34" s="243"/>
      <c r="BE34" s="243"/>
    </row>
    <row r="35" spans="1:60" ht="17.25" customHeight="1" x14ac:dyDescent="0.2">
      <c r="A35" s="522"/>
      <c r="B35" s="503"/>
      <c r="C35" s="504"/>
      <c r="D35" s="504"/>
      <c r="E35" s="504"/>
      <c r="F35" s="504"/>
      <c r="G35" s="505"/>
      <c r="H35" s="509"/>
      <c r="I35" s="510"/>
      <c r="J35" s="510"/>
      <c r="K35" s="510"/>
      <c r="L35" s="252" t="s">
        <v>236</v>
      </c>
      <c r="M35" s="252" t="s">
        <v>237</v>
      </c>
      <c r="N35" s="510"/>
      <c r="O35" s="510"/>
      <c r="P35" s="510"/>
      <c r="Q35" s="510"/>
      <c r="R35" s="251" t="s">
        <v>238</v>
      </c>
      <c r="S35" s="252" t="s">
        <v>239</v>
      </c>
      <c r="T35" s="490"/>
      <c r="U35" s="490"/>
      <c r="V35" s="490"/>
      <c r="W35" s="490"/>
      <c r="X35" s="490"/>
      <c r="Y35" s="490"/>
      <c r="Z35" s="490"/>
      <c r="AA35" s="490"/>
      <c r="AB35" s="490"/>
      <c r="AC35" s="490"/>
      <c r="AD35" s="490"/>
      <c r="AE35" s="490"/>
      <c r="AF35" s="490"/>
      <c r="AG35" s="490"/>
      <c r="AH35" s="491"/>
      <c r="AI35" s="243"/>
      <c r="AJ35" s="243"/>
      <c r="AM35" s="243"/>
      <c r="AN35" s="243"/>
      <c r="AO35" s="252"/>
      <c r="AP35" s="252"/>
      <c r="AQ35" s="243"/>
      <c r="AR35" s="242"/>
      <c r="AS35" s="243"/>
      <c r="AT35" s="242"/>
      <c r="AU35" s="243"/>
      <c r="AV35" s="243"/>
      <c r="AW35" s="243"/>
      <c r="AX35" s="243"/>
      <c r="AY35" s="243"/>
      <c r="AZ35" s="243"/>
      <c r="BA35" s="243"/>
      <c r="BB35" s="243"/>
      <c r="BC35" s="243"/>
      <c r="BD35" s="243"/>
      <c r="BE35" s="243"/>
    </row>
    <row r="36" spans="1:60" ht="17.25" customHeight="1" x14ac:dyDescent="0.2">
      <c r="A36" s="522"/>
      <c r="B36" s="506"/>
      <c r="C36" s="507"/>
      <c r="D36" s="507"/>
      <c r="E36" s="507"/>
      <c r="F36" s="507"/>
      <c r="G36" s="508"/>
      <c r="H36" s="511"/>
      <c r="I36" s="512"/>
      <c r="J36" s="512"/>
      <c r="K36" s="512"/>
      <c r="L36" s="252" t="s">
        <v>240</v>
      </c>
      <c r="M36" s="252" t="s">
        <v>241</v>
      </c>
      <c r="N36" s="512"/>
      <c r="O36" s="512"/>
      <c r="P36" s="512"/>
      <c r="Q36" s="512"/>
      <c r="R36" s="252" t="s">
        <v>242</v>
      </c>
      <c r="S36" s="252"/>
      <c r="T36" s="513"/>
      <c r="U36" s="513"/>
      <c r="V36" s="513"/>
      <c r="W36" s="513"/>
      <c r="X36" s="513"/>
      <c r="Y36" s="513"/>
      <c r="Z36" s="513"/>
      <c r="AA36" s="513"/>
      <c r="AB36" s="513"/>
      <c r="AC36" s="513"/>
      <c r="AD36" s="513"/>
      <c r="AE36" s="513"/>
      <c r="AF36" s="513"/>
      <c r="AG36" s="513"/>
      <c r="AH36" s="514"/>
      <c r="AI36" s="243"/>
      <c r="AJ36" s="243"/>
      <c r="AM36" s="243"/>
      <c r="AN36" s="243"/>
      <c r="AO36" s="243"/>
      <c r="AP36" s="243"/>
      <c r="AQ36" s="243"/>
      <c r="AR36" s="243"/>
      <c r="AS36" s="243"/>
      <c r="AT36" s="243"/>
      <c r="AU36" s="243"/>
      <c r="AV36" s="243"/>
      <c r="AW36" s="243"/>
      <c r="AX36" s="243"/>
      <c r="AY36" s="243"/>
      <c r="AZ36" s="243"/>
      <c r="BA36" s="243"/>
      <c r="BB36" s="243"/>
      <c r="BC36" s="243"/>
      <c r="BD36" s="243"/>
      <c r="BE36" s="243"/>
    </row>
    <row r="37" spans="1:60" s="257" customFormat="1" ht="17.25" customHeight="1" x14ac:dyDescent="0.2">
      <c r="A37" s="522"/>
      <c r="B37" s="523" t="s">
        <v>261</v>
      </c>
      <c r="C37" s="524"/>
      <c r="D37" s="524"/>
      <c r="E37" s="524"/>
      <c r="F37" s="524"/>
      <c r="G37" s="525"/>
      <c r="H37" s="523" t="s">
        <v>312</v>
      </c>
      <c r="I37" s="524"/>
      <c r="J37" s="524"/>
      <c r="K37" s="525"/>
      <c r="L37" s="523"/>
      <c r="M37" s="524"/>
      <c r="N37" s="524"/>
      <c r="O37" s="524"/>
      <c r="P37" s="524"/>
      <c r="Q37" s="524"/>
      <c r="R37" s="524"/>
      <c r="S37" s="524"/>
      <c r="T37" s="525"/>
      <c r="U37" s="471" t="s">
        <v>246</v>
      </c>
      <c r="V37" s="471"/>
      <c r="W37" s="471"/>
      <c r="X37" s="472"/>
      <c r="Y37" s="470"/>
      <c r="Z37" s="471"/>
      <c r="AA37" s="471"/>
      <c r="AB37" s="471"/>
      <c r="AC37" s="471"/>
      <c r="AD37" s="471"/>
      <c r="AE37" s="471"/>
      <c r="AF37" s="471"/>
      <c r="AG37" s="471"/>
      <c r="AH37" s="472"/>
      <c r="AI37" s="242"/>
      <c r="AJ37" s="242"/>
      <c r="AK37" s="243"/>
      <c r="AL37" s="243"/>
      <c r="AM37" s="243"/>
      <c r="AN37" s="243"/>
      <c r="AO37" s="243"/>
      <c r="AP37" s="243"/>
      <c r="AQ37" s="243"/>
      <c r="AR37" s="252"/>
      <c r="AS37" s="252"/>
      <c r="AT37" s="242"/>
      <c r="AU37" s="242"/>
      <c r="AV37" s="242"/>
      <c r="AW37" s="530"/>
      <c r="AX37" s="530"/>
      <c r="AY37" s="530"/>
      <c r="AZ37" s="530"/>
      <c r="BA37" s="530"/>
      <c r="BB37" s="530"/>
      <c r="BC37" s="530"/>
      <c r="BD37" s="530"/>
      <c r="BE37" s="530"/>
      <c r="BF37" s="243"/>
      <c r="BG37" s="243"/>
      <c r="BH37" s="243"/>
    </row>
    <row r="38" spans="1:60" s="257" customFormat="1" ht="17.25" customHeight="1" x14ac:dyDescent="0.2">
      <c r="A38" s="522"/>
      <c r="B38" s="500" t="s">
        <v>263</v>
      </c>
      <c r="C38" s="501"/>
      <c r="D38" s="501"/>
      <c r="E38" s="501"/>
      <c r="F38" s="501"/>
      <c r="G38" s="501"/>
      <c r="H38" s="501"/>
      <c r="I38" s="501"/>
      <c r="J38" s="501"/>
      <c r="K38" s="501"/>
      <c r="L38" s="501"/>
      <c r="M38" s="501"/>
      <c r="N38" s="501"/>
      <c r="O38" s="501"/>
      <c r="P38" s="501"/>
      <c r="Q38" s="501"/>
      <c r="R38" s="502"/>
      <c r="S38" s="570" t="s">
        <v>313</v>
      </c>
      <c r="T38" s="570"/>
      <c r="U38" s="570"/>
      <c r="V38" s="570"/>
      <c r="W38" s="570"/>
      <c r="X38" s="570"/>
      <c r="Y38" s="570" t="s">
        <v>314</v>
      </c>
      <c r="Z38" s="570"/>
      <c r="AA38" s="570"/>
      <c r="AB38" s="570"/>
      <c r="AC38" s="570"/>
      <c r="AD38" s="570"/>
      <c r="AE38" s="570"/>
      <c r="AF38" s="501" t="s">
        <v>267</v>
      </c>
      <c r="AG38" s="501"/>
      <c r="AH38" s="502"/>
      <c r="AI38" s="258"/>
      <c r="AJ38" s="258"/>
      <c r="AK38" s="243"/>
      <c r="AL38" s="243"/>
      <c r="AM38" s="251"/>
      <c r="AN38" s="256"/>
      <c r="AO38" s="256"/>
      <c r="AP38" s="256"/>
      <c r="AQ38" s="242"/>
      <c r="AR38" s="242"/>
      <c r="AS38" s="242"/>
      <c r="AT38" s="242"/>
      <c r="AU38" s="242"/>
      <c r="AV38" s="242"/>
      <c r="AW38" s="242"/>
      <c r="AX38" s="242"/>
      <c r="AY38" s="242"/>
      <c r="AZ38" s="242"/>
      <c r="BA38" s="242"/>
      <c r="BB38" s="242"/>
      <c r="BC38" s="504"/>
      <c r="BD38" s="504"/>
      <c r="BE38" s="504"/>
      <c r="BF38" s="240"/>
      <c r="BG38" s="240"/>
      <c r="BH38" s="240"/>
    </row>
    <row r="39" spans="1:60" ht="17.25" customHeight="1" x14ac:dyDescent="0.2">
      <c r="A39" s="522"/>
      <c r="B39" s="503"/>
      <c r="C39" s="504"/>
      <c r="D39" s="504"/>
      <c r="E39" s="504"/>
      <c r="F39" s="504"/>
      <c r="G39" s="504"/>
      <c r="H39" s="504"/>
      <c r="I39" s="504"/>
      <c r="J39" s="504"/>
      <c r="K39" s="504"/>
      <c r="L39" s="504"/>
      <c r="M39" s="504"/>
      <c r="N39" s="504"/>
      <c r="O39" s="504"/>
      <c r="P39" s="504"/>
      <c r="Q39" s="504"/>
      <c r="R39" s="505"/>
      <c r="S39" s="570"/>
      <c r="T39" s="570"/>
      <c r="U39" s="570"/>
      <c r="V39" s="570"/>
      <c r="W39" s="570"/>
      <c r="X39" s="570"/>
      <c r="Y39" s="570"/>
      <c r="Z39" s="570"/>
      <c r="AA39" s="570"/>
      <c r="AB39" s="570"/>
      <c r="AC39" s="570"/>
      <c r="AD39" s="570"/>
      <c r="AE39" s="570"/>
      <c r="AF39" s="504"/>
      <c r="AG39" s="504"/>
      <c r="AH39" s="505"/>
      <c r="AI39" s="258"/>
      <c r="AJ39" s="258"/>
      <c r="AM39" s="251"/>
      <c r="AN39" s="504"/>
      <c r="AO39" s="504"/>
      <c r="AP39" s="504"/>
      <c r="AQ39" s="242"/>
      <c r="AR39" s="242"/>
      <c r="AS39" s="242"/>
      <c r="AT39" s="242"/>
      <c r="AU39" s="242"/>
      <c r="AV39" s="242"/>
      <c r="AW39" s="242"/>
      <c r="AX39" s="242"/>
      <c r="AY39" s="242"/>
      <c r="AZ39" s="242"/>
      <c r="BA39" s="242"/>
      <c r="BB39" s="242"/>
      <c r="BC39" s="504"/>
      <c r="BD39" s="504"/>
      <c r="BE39" s="504"/>
    </row>
    <row r="40" spans="1:60" ht="17.25" customHeight="1" x14ac:dyDescent="0.2">
      <c r="A40" s="522"/>
      <c r="B40" s="506"/>
      <c r="C40" s="507"/>
      <c r="D40" s="507"/>
      <c r="E40" s="507"/>
      <c r="F40" s="507"/>
      <c r="G40" s="507"/>
      <c r="H40" s="507"/>
      <c r="I40" s="507"/>
      <c r="J40" s="507"/>
      <c r="K40" s="507"/>
      <c r="L40" s="507"/>
      <c r="M40" s="507"/>
      <c r="N40" s="507"/>
      <c r="O40" s="507"/>
      <c r="P40" s="507"/>
      <c r="Q40" s="507"/>
      <c r="R40" s="508"/>
      <c r="S40" s="570"/>
      <c r="T40" s="570"/>
      <c r="U40" s="570"/>
      <c r="V40" s="570"/>
      <c r="W40" s="570"/>
      <c r="X40" s="570"/>
      <c r="Y40" s="570"/>
      <c r="Z40" s="570"/>
      <c r="AA40" s="570"/>
      <c r="AB40" s="570"/>
      <c r="AC40" s="570"/>
      <c r="AD40" s="570"/>
      <c r="AE40" s="570"/>
      <c r="AF40" s="507"/>
      <c r="AG40" s="507"/>
      <c r="AH40" s="508"/>
      <c r="AI40" s="258"/>
      <c r="AJ40" s="258"/>
      <c r="AM40" s="251"/>
      <c r="AN40" s="256"/>
      <c r="AO40" s="256"/>
      <c r="AP40" s="256"/>
      <c r="AQ40" s="242"/>
      <c r="AR40" s="242"/>
      <c r="AS40" s="242"/>
      <c r="AT40" s="242"/>
      <c r="AU40" s="242"/>
      <c r="AV40" s="242"/>
      <c r="AW40" s="242"/>
      <c r="AX40" s="242"/>
      <c r="AY40" s="242"/>
      <c r="AZ40" s="242"/>
      <c r="BA40" s="242"/>
      <c r="BB40" s="242"/>
      <c r="BC40" s="504"/>
      <c r="BD40" s="504"/>
      <c r="BE40" s="504"/>
    </row>
    <row r="41" spans="1:60" ht="17.25" customHeight="1" x14ac:dyDescent="0.2">
      <c r="A41" s="522"/>
      <c r="B41" s="550" t="s">
        <v>268</v>
      </c>
      <c r="C41" s="550"/>
      <c r="D41" s="551" t="s">
        <v>269</v>
      </c>
      <c r="E41" s="552"/>
      <c r="F41" s="552"/>
      <c r="G41" s="552"/>
      <c r="H41" s="552"/>
      <c r="I41" s="552"/>
      <c r="J41" s="552"/>
      <c r="K41" s="552"/>
      <c r="L41" s="552"/>
      <c r="M41" s="552"/>
      <c r="N41" s="552"/>
      <c r="O41" s="552"/>
      <c r="P41" s="552"/>
      <c r="Q41" s="552"/>
      <c r="R41" s="553"/>
      <c r="S41" s="498"/>
      <c r="T41" s="498"/>
      <c r="U41" s="498"/>
      <c r="V41" s="498"/>
      <c r="W41" s="498"/>
      <c r="X41" s="498"/>
      <c r="Y41" s="498"/>
      <c r="Z41" s="498"/>
      <c r="AA41" s="498"/>
      <c r="AB41" s="498"/>
      <c r="AC41" s="498"/>
      <c r="AD41" s="498"/>
      <c r="AE41" s="498"/>
      <c r="AF41" s="519" t="s">
        <v>270</v>
      </c>
      <c r="AG41" s="519"/>
      <c r="AH41" s="520"/>
      <c r="AI41" s="258"/>
      <c r="AJ41" s="258"/>
      <c r="AM41" s="242"/>
      <c r="AN41" s="242"/>
      <c r="AO41" s="242"/>
      <c r="AP41" s="242"/>
      <c r="AQ41" s="242"/>
      <c r="AR41" s="242"/>
      <c r="AS41" s="242"/>
      <c r="AT41" s="242"/>
      <c r="AU41" s="242"/>
      <c r="AV41" s="242"/>
      <c r="AW41" s="242"/>
      <c r="AX41" s="242"/>
      <c r="AY41" s="242"/>
      <c r="AZ41" s="242"/>
      <c r="BA41" s="242"/>
      <c r="BB41" s="259"/>
      <c r="BC41" s="242"/>
      <c r="BD41" s="242"/>
      <c r="BE41" s="242"/>
    </row>
    <row r="42" spans="1:60" ht="17.25" customHeight="1" x14ac:dyDescent="0.2">
      <c r="A42" s="522"/>
      <c r="B42" s="550"/>
      <c r="C42" s="550"/>
      <c r="D42" s="551" t="s">
        <v>106</v>
      </c>
      <c r="E42" s="552"/>
      <c r="F42" s="552"/>
      <c r="G42" s="552"/>
      <c r="H42" s="552"/>
      <c r="I42" s="552"/>
      <c r="J42" s="552"/>
      <c r="K42" s="552"/>
      <c r="L42" s="552"/>
      <c r="M42" s="552"/>
      <c r="N42" s="552"/>
      <c r="O42" s="552"/>
      <c r="P42" s="552"/>
      <c r="Q42" s="552"/>
      <c r="R42" s="553"/>
      <c r="S42" s="498"/>
      <c r="T42" s="498"/>
      <c r="U42" s="498"/>
      <c r="V42" s="498"/>
      <c r="W42" s="498"/>
      <c r="X42" s="498"/>
      <c r="Y42" s="498"/>
      <c r="Z42" s="498"/>
      <c r="AA42" s="498"/>
      <c r="AB42" s="498"/>
      <c r="AC42" s="498"/>
      <c r="AD42" s="498"/>
      <c r="AE42" s="498"/>
      <c r="AF42" s="519" t="s">
        <v>271</v>
      </c>
      <c r="AG42" s="519"/>
      <c r="AH42" s="520"/>
      <c r="AI42" s="242"/>
      <c r="AJ42" s="242"/>
      <c r="AM42" s="242"/>
      <c r="AN42" s="242"/>
      <c r="AO42" s="242"/>
      <c r="AP42" s="242"/>
      <c r="AQ42" s="242"/>
      <c r="AR42" s="242"/>
      <c r="AS42" s="242"/>
      <c r="AT42" s="242"/>
      <c r="AU42" s="242"/>
      <c r="AV42" s="242"/>
      <c r="AW42" s="242"/>
      <c r="AX42" s="242"/>
      <c r="AY42" s="242"/>
      <c r="AZ42" s="242"/>
      <c r="BA42" s="242"/>
      <c r="BB42" s="242"/>
      <c r="BC42" s="242"/>
      <c r="BD42" s="242"/>
      <c r="BE42" s="242"/>
    </row>
    <row r="43" spans="1:60" ht="17.25" customHeight="1" x14ac:dyDescent="0.2">
      <c r="A43" s="522"/>
      <c r="B43" s="550"/>
      <c r="C43" s="550"/>
      <c r="D43" s="529" t="s">
        <v>272</v>
      </c>
      <c r="E43" s="529"/>
      <c r="F43" s="529"/>
      <c r="G43" s="529"/>
      <c r="H43" s="529"/>
      <c r="I43" s="529"/>
      <c r="J43" s="529"/>
      <c r="K43" s="529"/>
      <c r="L43" s="529"/>
      <c r="M43" s="529"/>
      <c r="N43" s="529"/>
      <c r="O43" s="529"/>
      <c r="P43" s="529"/>
      <c r="Q43" s="529"/>
      <c r="R43" s="529"/>
      <c r="S43" s="498"/>
      <c r="T43" s="498"/>
      <c r="U43" s="498"/>
      <c r="V43" s="498"/>
      <c r="W43" s="498"/>
      <c r="X43" s="498"/>
      <c r="Y43" s="498"/>
      <c r="Z43" s="498"/>
      <c r="AA43" s="498"/>
      <c r="AB43" s="498"/>
      <c r="AC43" s="498"/>
      <c r="AD43" s="498"/>
      <c r="AE43" s="498"/>
      <c r="AF43" s="519" t="s">
        <v>273</v>
      </c>
      <c r="AG43" s="519"/>
      <c r="AH43" s="520"/>
      <c r="AI43" s="242"/>
      <c r="AJ43" s="242"/>
      <c r="AM43" s="242"/>
      <c r="AN43" s="242"/>
      <c r="AO43" s="242"/>
      <c r="AP43" s="242"/>
      <c r="AQ43" s="242"/>
      <c r="AR43" s="242"/>
      <c r="AS43" s="242"/>
      <c r="AT43" s="242"/>
      <c r="AU43" s="242"/>
      <c r="AV43" s="242"/>
      <c r="AW43" s="242"/>
      <c r="AX43" s="242"/>
      <c r="AY43" s="242"/>
      <c r="AZ43" s="242"/>
      <c r="BA43" s="242"/>
      <c r="BB43" s="242"/>
      <c r="BC43" s="242"/>
      <c r="BD43" s="242"/>
      <c r="BE43" s="242"/>
    </row>
    <row r="44" spans="1:60" ht="17.25" customHeight="1" x14ac:dyDescent="0.2">
      <c r="A44" s="522"/>
      <c r="B44" s="550"/>
      <c r="C44" s="550"/>
      <c r="D44" s="529" t="s">
        <v>274</v>
      </c>
      <c r="E44" s="529"/>
      <c r="F44" s="529"/>
      <c r="G44" s="529"/>
      <c r="H44" s="529"/>
      <c r="I44" s="529"/>
      <c r="J44" s="529"/>
      <c r="K44" s="529"/>
      <c r="L44" s="529"/>
      <c r="M44" s="529"/>
      <c r="N44" s="529"/>
      <c r="O44" s="529"/>
      <c r="P44" s="529"/>
      <c r="Q44" s="529"/>
      <c r="R44" s="529"/>
      <c r="S44" s="498"/>
      <c r="T44" s="498"/>
      <c r="U44" s="498"/>
      <c r="V44" s="498"/>
      <c r="W44" s="498"/>
      <c r="X44" s="498"/>
      <c r="Y44" s="498"/>
      <c r="Z44" s="498"/>
      <c r="AA44" s="498"/>
      <c r="AB44" s="498"/>
      <c r="AC44" s="498"/>
      <c r="AD44" s="498"/>
      <c r="AE44" s="498"/>
      <c r="AF44" s="519" t="s">
        <v>275</v>
      </c>
      <c r="AG44" s="519"/>
      <c r="AH44" s="520"/>
      <c r="AI44" s="242"/>
      <c r="AJ44" s="242"/>
      <c r="AM44" s="242"/>
      <c r="AN44" s="242"/>
      <c r="AO44" s="242"/>
      <c r="AP44" s="242"/>
      <c r="AQ44" s="242"/>
      <c r="AR44" s="242"/>
      <c r="AS44" s="242"/>
      <c r="AT44" s="242"/>
      <c r="AU44" s="242"/>
      <c r="AV44" s="242"/>
      <c r="AW44" s="242"/>
      <c r="AX44" s="242"/>
      <c r="AY44" s="242"/>
      <c r="AZ44" s="242"/>
      <c r="BA44" s="242"/>
      <c r="BB44" s="242"/>
      <c r="BC44" s="242"/>
      <c r="BD44" s="242"/>
      <c r="BE44" s="242"/>
    </row>
    <row r="45" spans="1:60" ht="17.25" customHeight="1" x14ac:dyDescent="0.2">
      <c r="A45" s="522"/>
      <c r="B45" s="550"/>
      <c r="C45" s="550"/>
      <c r="D45" s="529" t="s">
        <v>276</v>
      </c>
      <c r="E45" s="529"/>
      <c r="F45" s="529"/>
      <c r="G45" s="529"/>
      <c r="H45" s="529"/>
      <c r="I45" s="529"/>
      <c r="J45" s="529"/>
      <c r="K45" s="529"/>
      <c r="L45" s="529"/>
      <c r="M45" s="529"/>
      <c r="N45" s="529"/>
      <c r="O45" s="529"/>
      <c r="P45" s="529"/>
      <c r="Q45" s="529"/>
      <c r="R45" s="529"/>
      <c r="S45" s="498"/>
      <c r="T45" s="498"/>
      <c r="U45" s="498"/>
      <c r="V45" s="498"/>
      <c r="W45" s="498"/>
      <c r="X45" s="498"/>
      <c r="Y45" s="498"/>
      <c r="Z45" s="498"/>
      <c r="AA45" s="498"/>
      <c r="AB45" s="498"/>
      <c r="AC45" s="498"/>
      <c r="AD45" s="498"/>
      <c r="AE45" s="498"/>
      <c r="AF45" s="519" t="s">
        <v>277</v>
      </c>
      <c r="AG45" s="519"/>
      <c r="AH45" s="520"/>
      <c r="AI45" s="242"/>
      <c r="AJ45" s="242"/>
      <c r="AM45" s="242"/>
      <c r="AN45" s="242"/>
      <c r="AO45" s="242"/>
      <c r="AP45" s="242"/>
      <c r="AQ45" s="242"/>
      <c r="AR45" s="242"/>
      <c r="AS45" s="242"/>
      <c r="AT45" s="242"/>
      <c r="AU45" s="242"/>
      <c r="AV45" s="242"/>
      <c r="AW45" s="242"/>
      <c r="AX45" s="242"/>
      <c r="AY45" s="242"/>
      <c r="AZ45" s="242"/>
      <c r="BA45" s="242"/>
      <c r="BB45" s="242"/>
      <c r="BC45" s="242"/>
      <c r="BD45" s="242"/>
      <c r="BE45" s="242"/>
    </row>
    <row r="46" spans="1:60" ht="17.25" customHeight="1" x14ac:dyDescent="0.2">
      <c r="A46" s="522"/>
      <c r="B46" s="550"/>
      <c r="C46" s="550"/>
      <c r="D46" s="529" t="s">
        <v>109</v>
      </c>
      <c r="E46" s="529"/>
      <c r="F46" s="529"/>
      <c r="G46" s="529"/>
      <c r="H46" s="529"/>
      <c r="I46" s="529"/>
      <c r="J46" s="529"/>
      <c r="K46" s="529"/>
      <c r="L46" s="529"/>
      <c r="M46" s="529"/>
      <c r="N46" s="529"/>
      <c r="O46" s="529"/>
      <c r="P46" s="529"/>
      <c r="Q46" s="529"/>
      <c r="R46" s="529"/>
      <c r="S46" s="498"/>
      <c r="T46" s="498"/>
      <c r="U46" s="498"/>
      <c r="V46" s="498"/>
      <c r="W46" s="498"/>
      <c r="X46" s="498"/>
      <c r="Y46" s="498"/>
      <c r="Z46" s="498"/>
      <c r="AA46" s="498"/>
      <c r="AB46" s="498"/>
      <c r="AC46" s="498"/>
      <c r="AD46" s="498"/>
      <c r="AE46" s="498"/>
      <c r="AF46" s="519" t="s">
        <v>278</v>
      </c>
      <c r="AG46" s="519"/>
      <c r="AH46" s="520"/>
      <c r="AI46" s="242"/>
      <c r="AJ46" s="242"/>
      <c r="AM46" s="242"/>
      <c r="AN46" s="242"/>
      <c r="AO46" s="242"/>
      <c r="AP46" s="242"/>
      <c r="AQ46" s="242"/>
      <c r="AR46" s="242"/>
      <c r="AS46" s="242"/>
      <c r="AT46" s="242"/>
      <c r="AU46" s="242"/>
      <c r="AV46" s="242"/>
      <c r="AW46" s="242"/>
      <c r="AX46" s="242"/>
      <c r="AY46" s="242"/>
      <c r="AZ46" s="242"/>
      <c r="BA46" s="242"/>
      <c r="BB46" s="242"/>
      <c r="BC46" s="242"/>
      <c r="BD46" s="242"/>
      <c r="BE46" s="242"/>
    </row>
    <row r="47" spans="1:60" ht="17.25" customHeight="1" x14ac:dyDescent="0.2">
      <c r="A47" s="522"/>
      <c r="B47" s="550"/>
      <c r="C47" s="550"/>
      <c r="D47" s="529" t="s">
        <v>279</v>
      </c>
      <c r="E47" s="529"/>
      <c r="F47" s="529"/>
      <c r="G47" s="529"/>
      <c r="H47" s="529"/>
      <c r="I47" s="529"/>
      <c r="J47" s="529"/>
      <c r="K47" s="529"/>
      <c r="L47" s="529"/>
      <c r="M47" s="529"/>
      <c r="N47" s="529"/>
      <c r="O47" s="529"/>
      <c r="P47" s="529"/>
      <c r="Q47" s="529"/>
      <c r="R47" s="529"/>
      <c r="S47" s="498"/>
      <c r="T47" s="498"/>
      <c r="U47" s="498"/>
      <c r="V47" s="498"/>
      <c r="W47" s="498"/>
      <c r="X47" s="498"/>
      <c r="Y47" s="498"/>
      <c r="Z47" s="498"/>
      <c r="AA47" s="498"/>
      <c r="AB47" s="498"/>
      <c r="AC47" s="498"/>
      <c r="AD47" s="498"/>
      <c r="AE47" s="498"/>
      <c r="AF47" s="519" t="s">
        <v>280</v>
      </c>
      <c r="AG47" s="519"/>
      <c r="AH47" s="520"/>
      <c r="AI47" s="242"/>
      <c r="AJ47" s="242"/>
      <c r="AM47" s="242"/>
      <c r="AN47" s="242"/>
      <c r="AO47" s="242"/>
      <c r="AP47" s="242"/>
      <c r="AQ47" s="242"/>
      <c r="AR47" s="242"/>
      <c r="AS47" s="242"/>
      <c r="AT47" s="242"/>
      <c r="AU47" s="242"/>
      <c r="AV47" s="242"/>
      <c r="AW47" s="242"/>
      <c r="AX47" s="242"/>
      <c r="AY47" s="242"/>
      <c r="AZ47" s="242"/>
      <c r="BA47" s="242"/>
      <c r="BB47" s="242"/>
      <c r="BC47" s="242"/>
      <c r="BD47" s="242"/>
      <c r="BE47" s="242"/>
    </row>
    <row r="48" spans="1:60" ht="17.25" customHeight="1" x14ac:dyDescent="0.2">
      <c r="A48" s="522"/>
      <c r="B48" s="550"/>
      <c r="C48" s="550"/>
      <c r="D48" s="529" t="s">
        <v>281</v>
      </c>
      <c r="E48" s="529"/>
      <c r="F48" s="529"/>
      <c r="G48" s="529"/>
      <c r="H48" s="529"/>
      <c r="I48" s="529"/>
      <c r="J48" s="529"/>
      <c r="K48" s="529"/>
      <c r="L48" s="529"/>
      <c r="M48" s="529"/>
      <c r="N48" s="529"/>
      <c r="O48" s="529"/>
      <c r="P48" s="529"/>
      <c r="Q48" s="529"/>
      <c r="R48" s="529"/>
      <c r="S48" s="498"/>
      <c r="T48" s="498"/>
      <c r="U48" s="498"/>
      <c r="V48" s="498"/>
      <c r="W48" s="498"/>
      <c r="X48" s="498"/>
      <c r="Y48" s="498"/>
      <c r="Z48" s="498"/>
      <c r="AA48" s="498"/>
      <c r="AB48" s="498"/>
      <c r="AC48" s="498"/>
      <c r="AD48" s="498"/>
      <c r="AE48" s="498"/>
      <c r="AF48" s="519" t="s">
        <v>282</v>
      </c>
      <c r="AG48" s="519"/>
      <c r="AH48" s="520"/>
      <c r="AI48" s="242"/>
      <c r="AJ48" s="242"/>
      <c r="AM48" s="242"/>
      <c r="AN48" s="242"/>
      <c r="AO48" s="242"/>
      <c r="AP48" s="242"/>
      <c r="AQ48" s="242"/>
      <c r="AR48" s="242"/>
      <c r="AS48" s="242"/>
      <c r="AT48" s="242"/>
      <c r="AU48" s="242"/>
      <c r="AV48" s="242"/>
      <c r="AW48" s="242"/>
      <c r="AX48" s="242"/>
      <c r="AY48" s="242"/>
      <c r="AZ48" s="242"/>
      <c r="BA48" s="242"/>
      <c r="BB48" s="242"/>
      <c r="BC48" s="242"/>
      <c r="BD48" s="242"/>
      <c r="BE48" s="242"/>
    </row>
    <row r="49" spans="1:57" ht="17.25" customHeight="1" x14ac:dyDescent="0.2">
      <c r="A49" s="522"/>
      <c r="B49" s="550"/>
      <c r="C49" s="550"/>
      <c r="D49" s="551" t="s">
        <v>283</v>
      </c>
      <c r="E49" s="552"/>
      <c r="F49" s="552"/>
      <c r="G49" s="552"/>
      <c r="H49" s="552"/>
      <c r="I49" s="552"/>
      <c r="J49" s="552"/>
      <c r="K49" s="552"/>
      <c r="L49" s="552"/>
      <c r="M49" s="552"/>
      <c r="N49" s="552"/>
      <c r="O49" s="552"/>
      <c r="P49" s="552"/>
      <c r="Q49" s="552"/>
      <c r="R49" s="553"/>
      <c r="S49" s="498"/>
      <c r="T49" s="498"/>
      <c r="U49" s="498"/>
      <c r="V49" s="498"/>
      <c r="W49" s="498"/>
      <c r="X49" s="498"/>
      <c r="Y49" s="498"/>
      <c r="Z49" s="498"/>
      <c r="AA49" s="498"/>
      <c r="AB49" s="498"/>
      <c r="AC49" s="498"/>
      <c r="AD49" s="498"/>
      <c r="AE49" s="498"/>
      <c r="AF49" s="519" t="s">
        <v>284</v>
      </c>
      <c r="AG49" s="519"/>
      <c r="AH49" s="520"/>
      <c r="AI49" s="242"/>
      <c r="AJ49" s="242"/>
      <c r="AM49" s="242"/>
      <c r="AN49" s="242"/>
      <c r="AO49" s="242"/>
      <c r="AP49" s="242"/>
      <c r="AQ49" s="242"/>
      <c r="AR49" s="242"/>
      <c r="AS49" s="242"/>
      <c r="AT49" s="242"/>
      <c r="AU49" s="242"/>
      <c r="AV49" s="242"/>
      <c r="AW49" s="242"/>
      <c r="AX49" s="242"/>
      <c r="AY49" s="242"/>
      <c r="AZ49" s="242"/>
      <c r="BA49" s="242"/>
      <c r="BB49" s="242"/>
      <c r="BC49" s="242"/>
      <c r="BD49" s="242"/>
      <c r="BE49" s="242"/>
    </row>
    <row r="50" spans="1:57" ht="17.25" customHeight="1" x14ac:dyDescent="0.2">
      <c r="A50" s="522"/>
      <c r="B50" s="529" t="s">
        <v>285</v>
      </c>
      <c r="C50" s="529"/>
      <c r="D50" s="529"/>
      <c r="E50" s="529"/>
      <c r="F50" s="529"/>
      <c r="G50" s="529"/>
      <c r="H50" s="529"/>
      <c r="I50" s="529"/>
      <c r="J50" s="529"/>
      <c r="K50" s="529"/>
      <c r="L50" s="529"/>
      <c r="M50" s="529"/>
      <c r="N50" s="529"/>
      <c r="O50" s="529"/>
      <c r="P50" s="529"/>
      <c r="Q50" s="529"/>
      <c r="R50" s="529"/>
      <c r="S50" s="498"/>
      <c r="T50" s="498"/>
      <c r="U50" s="498"/>
      <c r="V50" s="498"/>
      <c r="W50" s="498"/>
      <c r="X50" s="498"/>
      <c r="Y50" s="498"/>
      <c r="Z50" s="498"/>
      <c r="AA50" s="498"/>
      <c r="AB50" s="498"/>
      <c r="AC50" s="498"/>
      <c r="AD50" s="498"/>
      <c r="AE50" s="498"/>
      <c r="AF50" s="518" t="s">
        <v>286</v>
      </c>
      <c r="AG50" s="519"/>
      <c r="AH50" s="520"/>
      <c r="AI50" s="242"/>
      <c r="AJ50" s="242"/>
      <c r="AM50" s="242"/>
      <c r="AN50" s="242"/>
      <c r="AO50" s="242"/>
      <c r="AP50" s="242"/>
      <c r="AQ50" s="242"/>
      <c r="AR50" s="242"/>
      <c r="AS50" s="242"/>
      <c r="AT50" s="242"/>
      <c r="AU50" s="242"/>
      <c r="AV50" s="242"/>
      <c r="AW50" s="242"/>
      <c r="AX50" s="242"/>
      <c r="AY50" s="242"/>
      <c r="AZ50" s="242"/>
      <c r="BA50" s="242"/>
      <c r="BB50" s="242"/>
      <c r="BC50" s="242"/>
      <c r="BD50" s="242"/>
      <c r="BE50" s="242"/>
    </row>
    <row r="51" spans="1:57" ht="17.25" customHeight="1" x14ac:dyDescent="0.2">
      <c r="A51" s="522"/>
      <c r="B51" s="554" t="s">
        <v>287</v>
      </c>
      <c r="C51" s="554"/>
      <c r="D51" s="551" t="s">
        <v>288</v>
      </c>
      <c r="E51" s="552"/>
      <c r="F51" s="552"/>
      <c r="G51" s="552"/>
      <c r="H51" s="552"/>
      <c r="I51" s="552"/>
      <c r="J51" s="552"/>
      <c r="K51" s="552"/>
      <c r="L51" s="552"/>
      <c r="M51" s="552"/>
      <c r="N51" s="552"/>
      <c r="O51" s="552"/>
      <c r="P51" s="552"/>
      <c r="Q51" s="552"/>
      <c r="R51" s="553"/>
      <c r="S51" s="498"/>
      <c r="T51" s="498"/>
      <c r="U51" s="498"/>
      <c r="V51" s="498"/>
      <c r="W51" s="498"/>
      <c r="X51" s="498"/>
      <c r="Y51" s="498"/>
      <c r="Z51" s="498"/>
      <c r="AA51" s="498"/>
      <c r="AB51" s="498"/>
      <c r="AC51" s="498"/>
      <c r="AD51" s="498"/>
      <c r="AE51" s="498"/>
      <c r="AF51" s="519" t="s">
        <v>275</v>
      </c>
      <c r="AG51" s="519"/>
      <c r="AH51" s="520"/>
      <c r="AI51" s="242"/>
      <c r="AJ51" s="242"/>
      <c r="AM51" s="242"/>
      <c r="AN51" s="242"/>
      <c r="AO51" s="242"/>
      <c r="AP51" s="242"/>
      <c r="AQ51" s="242"/>
      <c r="AR51" s="242"/>
      <c r="AS51" s="242"/>
      <c r="AT51" s="242"/>
      <c r="AU51" s="242"/>
      <c r="AV51" s="242"/>
      <c r="AW51" s="242"/>
      <c r="AX51" s="242"/>
      <c r="AY51" s="242"/>
      <c r="AZ51" s="242"/>
      <c r="BA51" s="242"/>
      <c r="BB51" s="242"/>
      <c r="BC51" s="242"/>
      <c r="BD51" s="242"/>
      <c r="BE51" s="242"/>
    </row>
    <row r="52" spans="1:57" ht="17.25" customHeight="1" x14ac:dyDescent="0.2">
      <c r="A52" s="522"/>
      <c r="B52" s="554"/>
      <c r="C52" s="554"/>
      <c r="D52" s="551" t="s">
        <v>115</v>
      </c>
      <c r="E52" s="552"/>
      <c r="F52" s="552"/>
      <c r="G52" s="552"/>
      <c r="H52" s="552"/>
      <c r="I52" s="552"/>
      <c r="J52" s="552"/>
      <c r="K52" s="552"/>
      <c r="L52" s="552"/>
      <c r="M52" s="552"/>
      <c r="N52" s="552"/>
      <c r="O52" s="552"/>
      <c r="P52" s="552"/>
      <c r="Q52" s="552"/>
      <c r="R52" s="553"/>
      <c r="S52" s="498"/>
      <c r="T52" s="498"/>
      <c r="U52" s="498"/>
      <c r="V52" s="498"/>
      <c r="W52" s="498"/>
      <c r="X52" s="498"/>
      <c r="Y52" s="498"/>
      <c r="Z52" s="498"/>
      <c r="AA52" s="498"/>
      <c r="AB52" s="498"/>
      <c r="AC52" s="498"/>
      <c r="AD52" s="498"/>
      <c r="AE52" s="498"/>
      <c r="AF52" s="519" t="s">
        <v>277</v>
      </c>
      <c r="AG52" s="519"/>
      <c r="AH52" s="520"/>
      <c r="AI52" s="242"/>
      <c r="AJ52" s="242"/>
      <c r="AM52" s="242"/>
      <c r="AN52" s="242"/>
      <c r="AO52" s="242"/>
      <c r="AP52" s="242"/>
      <c r="AQ52" s="242"/>
      <c r="AR52" s="242"/>
      <c r="AS52" s="242"/>
      <c r="AT52" s="242"/>
      <c r="AU52" s="242"/>
      <c r="AV52" s="242"/>
      <c r="AW52" s="242"/>
      <c r="AX52" s="242"/>
      <c r="AY52" s="242"/>
      <c r="AZ52" s="242"/>
      <c r="BA52" s="242"/>
      <c r="BB52" s="242"/>
      <c r="BC52" s="242"/>
      <c r="BD52" s="242"/>
      <c r="BE52" s="242"/>
    </row>
    <row r="53" spans="1:57" ht="17.25" customHeight="1" x14ac:dyDescent="0.2">
      <c r="A53" s="522"/>
      <c r="B53" s="554"/>
      <c r="C53" s="554"/>
      <c r="D53" s="551" t="s">
        <v>289</v>
      </c>
      <c r="E53" s="552"/>
      <c r="F53" s="552"/>
      <c r="G53" s="552"/>
      <c r="H53" s="552"/>
      <c r="I53" s="552"/>
      <c r="J53" s="552"/>
      <c r="K53" s="552"/>
      <c r="L53" s="552"/>
      <c r="M53" s="552"/>
      <c r="N53" s="552"/>
      <c r="O53" s="552"/>
      <c r="P53" s="552"/>
      <c r="Q53" s="552"/>
      <c r="R53" s="553"/>
      <c r="S53" s="498"/>
      <c r="T53" s="498"/>
      <c r="U53" s="498"/>
      <c r="V53" s="498"/>
      <c r="W53" s="498"/>
      <c r="X53" s="498"/>
      <c r="Y53" s="498"/>
      <c r="Z53" s="498"/>
      <c r="AA53" s="498"/>
      <c r="AB53" s="498"/>
      <c r="AC53" s="498"/>
      <c r="AD53" s="498"/>
      <c r="AE53" s="498"/>
      <c r="AF53" s="519" t="s">
        <v>278</v>
      </c>
      <c r="AG53" s="519"/>
      <c r="AH53" s="520"/>
      <c r="AI53" s="242"/>
      <c r="AJ53" s="242"/>
      <c r="AM53" s="242"/>
      <c r="AN53" s="242"/>
      <c r="AO53" s="242"/>
      <c r="AP53" s="242"/>
      <c r="AQ53" s="242"/>
      <c r="AR53" s="242"/>
      <c r="AS53" s="242"/>
      <c r="AT53" s="242"/>
      <c r="AU53" s="242"/>
      <c r="AV53" s="242"/>
      <c r="AW53" s="242"/>
      <c r="AX53" s="242"/>
      <c r="AY53" s="242"/>
      <c r="AZ53" s="242"/>
      <c r="BA53" s="242"/>
      <c r="BB53" s="242"/>
      <c r="BC53" s="242"/>
      <c r="BD53" s="242"/>
      <c r="BE53" s="242"/>
    </row>
    <row r="54" spans="1:57" ht="17.25" customHeight="1" x14ac:dyDescent="0.2">
      <c r="A54" s="522"/>
      <c r="B54" s="529" t="s">
        <v>117</v>
      </c>
      <c r="C54" s="529"/>
      <c r="D54" s="529"/>
      <c r="E54" s="529"/>
      <c r="F54" s="529"/>
      <c r="G54" s="529"/>
      <c r="H54" s="529"/>
      <c r="I54" s="529"/>
      <c r="J54" s="529"/>
      <c r="K54" s="529"/>
      <c r="L54" s="529"/>
      <c r="M54" s="529"/>
      <c r="N54" s="529"/>
      <c r="O54" s="529"/>
      <c r="P54" s="529"/>
      <c r="Q54" s="529"/>
      <c r="R54" s="529"/>
      <c r="S54" s="498"/>
      <c r="T54" s="498"/>
      <c r="U54" s="498"/>
      <c r="V54" s="498"/>
      <c r="W54" s="498"/>
      <c r="X54" s="498"/>
      <c r="Y54" s="498"/>
      <c r="Z54" s="498"/>
      <c r="AA54" s="498"/>
      <c r="AB54" s="498"/>
      <c r="AC54" s="498"/>
      <c r="AD54" s="498"/>
      <c r="AE54" s="498"/>
      <c r="AF54" s="519" t="s">
        <v>290</v>
      </c>
      <c r="AG54" s="519"/>
      <c r="AH54" s="520"/>
      <c r="AI54" s="242"/>
      <c r="AJ54" s="242"/>
      <c r="AM54" s="242"/>
      <c r="AN54" s="242"/>
      <c r="AO54" s="242"/>
      <c r="AP54" s="242"/>
      <c r="AQ54" s="242"/>
      <c r="AR54" s="242"/>
      <c r="AS54" s="242"/>
      <c r="AT54" s="242"/>
      <c r="AU54" s="242"/>
      <c r="AV54" s="242"/>
      <c r="AW54" s="242"/>
      <c r="AX54" s="242"/>
      <c r="AY54" s="242"/>
      <c r="AZ54" s="242"/>
      <c r="BA54" s="242"/>
      <c r="BB54" s="242"/>
      <c r="BC54" s="242"/>
      <c r="BD54" s="242"/>
      <c r="BE54" s="242"/>
    </row>
    <row r="55" spans="1:57" ht="17.25" customHeight="1" x14ac:dyDescent="0.2">
      <c r="A55" s="560" t="s">
        <v>293</v>
      </c>
      <c r="B55" s="561"/>
      <c r="C55" s="561"/>
      <c r="D55" s="561"/>
      <c r="E55" s="561"/>
      <c r="F55" s="561"/>
      <c r="G55" s="562"/>
      <c r="H55" s="260"/>
      <c r="I55" s="261"/>
      <c r="J55" s="262"/>
      <c r="K55" s="263"/>
      <c r="L55" s="263"/>
      <c r="M55" s="263"/>
      <c r="N55" s="263"/>
      <c r="O55" s="263"/>
      <c r="P55" s="263"/>
      <c r="Q55" s="264"/>
      <c r="R55" s="563" t="s">
        <v>294</v>
      </c>
      <c r="S55" s="564"/>
      <c r="T55" s="564"/>
      <c r="U55" s="564"/>
      <c r="V55" s="564"/>
      <c r="W55" s="564"/>
      <c r="X55" s="564"/>
      <c r="Y55" s="564"/>
      <c r="Z55" s="564"/>
      <c r="AA55" s="564"/>
      <c r="AB55" s="564"/>
      <c r="AC55" s="564"/>
      <c r="AD55" s="564"/>
      <c r="AE55" s="564"/>
      <c r="AF55" s="564"/>
      <c r="AG55" s="564"/>
      <c r="AH55" s="565"/>
      <c r="AI55" s="242"/>
      <c r="AJ55" s="242"/>
      <c r="AM55" s="265"/>
      <c r="AN55" s="242"/>
      <c r="AO55" s="242"/>
      <c r="AP55" s="242"/>
      <c r="AQ55" s="242"/>
      <c r="AR55" s="242"/>
      <c r="AS55" s="242"/>
      <c r="AT55" s="242"/>
      <c r="AU55" s="242"/>
      <c r="AV55" s="242"/>
      <c r="AW55" s="242"/>
      <c r="AX55" s="242"/>
      <c r="AY55" s="242"/>
      <c r="AZ55" s="242"/>
      <c r="BA55" s="242"/>
      <c r="BB55" s="242"/>
      <c r="BC55" s="242"/>
      <c r="BD55" s="242"/>
      <c r="BE55" s="242"/>
    </row>
    <row r="56" spans="1:57" ht="7.5" customHeight="1" x14ac:dyDescent="0.2">
      <c r="A56" s="265"/>
      <c r="B56" s="265"/>
      <c r="C56" s="265"/>
      <c r="D56" s="265"/>
      <c r="E56" s="265"/>
      <c r="F56" s="265"/>
      <c r="G56" s="265"/>
      <c r="H56" s="251"/>
      <c r="I56" s="251"/>
      <c r="J56" s="242"/>
      <c r="K56" s="242"/>
      <c r="L56" s="242"/>
      <c r="M56" s="242"/>
      <c r="N56" s="242"/>
      <c r="O56" s="242"/>
      <c r="P56" s="242"/>
      <c r="Q56" s="242"/>
      <c r="R56" s="269"/>
      <c r="S56" s="270"/>
      <c r="T56" s="270"/>
      <c r="U56" s="270"/>
      <c r="V56" s="270"/>
      <c r="W56" s="270"/>
      <c r="X56" s="270"/>
      <c r="Y56" s="270"/>
      <c r="Z56" s="270"/>
      <c r="AA56" s="270"/>
      <c r="AB56" s="270"/>
      <c r="AC56" s="270"/>
      <c r="AD56" s="270"/>
      <c r="AE56" s="270"/>
      <c r="AF56" s="270"/>
      <c r="AG56" s="270"/>
      <c r="AH56" s="270"/>
      <c r="AI56" s="242"/>
      <c r="AJ56" s="242"/>
      <c r="AM56" s="265"/>
      <c r="AN56" s="242"/>
      <c r="AO56" s="242"/>
      <c r="AP56" s="242"/>
      <c r="AQ56" s="242"/>
      <c r="AR56" s="242"/>
      <c r="AS56" s="242"/>
      <c r="AT56" s="242"/>
      <c r="AU56" s="242"/>
      <c r="AV56" s="242"/>
      <c r="AW56" s="242"/>
      <c r="AX56" s="242"/>
      <c r="AY56" s="242"/>
      <c r="AZ56" s="242"/>
      <c r="BA56" s="242"/>
      <c r="BB56" s="242"/>
      <c r="BC56" s="242"/>
      <c r="BD56" s="242"/>
      <c r="BE56" s="242"/>
    </row>
    <row r="57" spans="1:57" ht="14.25" customHeight="1" x14ac:dyDescent="0.2">
      <c r="A57" s="242" t="s">
        <v>297</v>
      </c>
      <c r="B57" s="271"/>
      <c r="AI57" s="242"/>
      <c r="AJ57" s="242"/>
      <c r="AM57" s="242"/>
      <c r="AN57" s="242"/>
      <c r="AO57" s="242"/>
      <c r="AP57" s="242"/>
      <c r="AQ57" s="242"/>
      <c r="AR57" s="242"/>
      <c r="AS57" s="242"/>
      <c r="AT57" s="242"/>
      <c r="AU57" s="242"/>
      <c r="AV57" s="242"/>
      <c r="AW57" s="242"/>
      <c r="AX57" s="242"/>
      <c r="AY57" s="242"/>
      <c r="AZ57" s="242"/>
      <c r="BA57" s="242"/>
      <c r="BB57" s="242"/>
      <c r="BC57" s="242"/>
      <c r="BD57" s="242"/>
      <c r="BE57" s="242"/>
    </row>
    <row r="58" spans="1:57" ht="14.25" customHeight="1" x14ac:dyDescent="0.2">
      <c r="A58" s="242">
        <v>1</v>
      </c>
      <c r="B58" s="571" t="s">
        <v>315</v>
      </c>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242"/>
      <c r="AJ58" s="242"/>
      <c r="AM58" s="242"/>
      <c r="AN58" s="242"/>
      <c r="AO58" s="242"/>
      <c r="AP58" s="242"/>
      <c r="AQ58" s="242"/>
      <c r="AR58" s="242"/>
      <c r="AS58" s="242"/>
      <c r="AT58" s="242"/>
      <c r="AU58" s="242"/>
      <c r="AV58" s="242"/>
      <c r="AW58" s="242"/>
      <c r="AX58" s="242"/>
      <c r="AY58" s="242"/>
      <c r="AZ58" s="242"/>
      <c r="BA58" s="242"/>
      <c r="BB58" s="242"/>
      <c r="BC58" s="242"/>
      <c r="BD58" s="242"/>
      <c r="BE58" s="242"/>
    </row>
    <row r="59" spans="1:57" ht="14.25" customHeight="1" x14ac:dyDescent="0.2">
      <c r="A59" s="242">
        <v>2</v>
      </c>
      <c r="B59" s="571" t="s">
        <v>316</v>
      </c>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242"/>
      <c r="AJ59" s="242"/>
      <c r="AM59" s="242"/>
      <c r="AN59" s="242"/>
      <c r="AO59" s="242"/>
      <c r="AP59" s="242"/>
      <c r="AQ59" s="242"/>
      <c r="AR59" s="242"/>
      <c r="AS59" s="242"/>
      <c r="AT59" s="242"/>
      <c r="AU59" s="242"/>
      <c r="AV59" s="242"/>
      <c r="AW59" s="242"/>
      <c r="AX59" s="242"/>
      <c r="AY59" s="242"/>
      <c r="AZ59" s="242"/>
      <c r="BA59" s="242"/>
      <c r="BB59" s="242"/>
      <c r="BC59" s="242"/>
      <c r="BD59" s="242"/>
      <c r="BE59" s="242"/>
    </row>
    <row r="60" spans="1:57" ht="20.149999999999999" customHeight="1" x14ac:dyDescent="0.2">
      <c r="A60" s="242"/>
    </row>
    <row r="61" spans="1:57" ht="20.149999999999999" customHeight="1" x14ac:dyDescent="0.2">
      <c r="A61" s="242"/>
    </row>
    <row r="62" spans="1:57" ht="20.149999999999999" customHeight="1" x14ac:dyDescent="0.2">
      <c r="A62" s="242"/>
    </row>
    <row r="63" spans="1:57" ht="20.149999999999999" customHeight="1" x14ac:dyDescent="0.2">
      <c r="A63" s="242"/>
    </row>
    <row r="64" spans="1:57" ht="20.149999999999999" customHeight="1" x14ac:dyDescent="0.2">
      <c r="A64" s="242"/>
    </row>
    <row r="65" spans="1:1" ht="20.149999999999999" customHeight="1" x14ac:dyDescent="0.2">
      <c r="A65" s="242"/>
    </row>
    <row r="66" spans="1:1" ht="20.149999999999999" customHeight="1" x14ac:dyDescent="0.2">
      <c r="A66" s="242"/>
    </row>
    <row r="67" spans="1:1" ht="20.149999999999999" customHeight="1" x14ac:dyDescent="0.2">
      <c r="A67" s="242"/>
    </row>
    <row r="68" spans="1:1" ht="20.149999999999999" customHeight="1" x14ac:dyDescent="0.2">
      <c r="A68" s="242"/>
    </row>
    <row r="69" spans="1:1" ht="20.149999999999999" customHeight="1" x14ac:dyDescent="0.2">
      <c r="A69" s="242"/>
    </row>
    <row r="70" spans="1:1" ht="20.149999999999999" customHeight="1" x14ac:dyDescent="0.2">
      <c r="A70" s="242"/>
    </row>
    <row r="71" spans="1:1" ht="20.149999999999999" customHeight="1" x14ac:dyDescent="0.2">
      <c r="A71" s="242"/>
    </row>
    <row r="72" spans="1:1" ht="20.149999999999999" customHeight="1" x14ac:dyDescent="0.2">
      <c r="A72" s="242"/>
    </row>
    <row r="73" spans="1:1" ht="20.149999999999999" customHeight="1" x14ac:dyDescent="0.2">
      <c r="A73" s="242"/>
    </row>
    <row r="74" spans="1:1" ht="20.149999999999999" customHeight="1" x14ac:dyDescent="0.2">
      <c r="A74" s="242"/>
    </row>
    <row r="75" spans="1:1" ht="20.149999999999999" customHeight="1" x14ac:dyDescent="0.2">
      <c r="A75" s="242"/>
    </row>
    <row r="76" spans="1:1" ht="20.149999999999999" customHeight="1" x14ac:dyDescent="0.2">
      <c r="A76" s="242"/>
    </row>
    <row r="77" spans="1:1" ht="20.149999999999999" customHeight="1" x14ac:dyDescent="0.2">
      <c r="A77" s="242"/>
    </row>
    <row r="78" spans="1:1" ht="20.149999999999999" customHeight="1" x14ac:dyDescent="0.2">
      <c r="A78" s="242"/>
    </row>
    <row r="79" spans="1:1" ht="20.149999999999999" customHeight="1" x14ac:dyDescent="0.2">
      <c r="A79" s="242"/>
    </row>
    <row r="80" spans="1:1" ht="20.149999999999999" customHeight="1" x14ac:dyDescent="0.2">
      <c r="A80" s="242"/>
    </row>
    <row r="81" spans="1:1" ht="20.149999999999999" customHeight="1" x14ac:dyDescent="0.2">
      <c r="A81" s="242"/>
    </row>
    <row r="82" spans="1:1" ht="20.149999999999999" customHeight="1" x14ac:dyDescent="0.2">
      <c r="A82" s="242"/>
    </row>
    <row r="83" spans="1:1" ht="20.149999999999999" customHeight="1" x14ac:dyDescent="0.2">
      <c r="A83" s="242"/>
    </row>
    <row r="84" spans="1:1" ht="20.149999999999999" customHeight="1" x14ac:dyDescent="0.2">
      <c r="A84" s="242"/>
    </row>
    <row r="85" spans="1:1" ht="20.149999999999999" customHeight="1" x14ac:dyDescent="0.2">
      <c r="A85" s="242"/>
    </row>
    <row r="86" spans="1:1" ht="20.149999999999999" customHeight="1" x14ac:dyDescent="0.2">
      <c r="A86" s="242"/>
    </row>
    <row r="87" spans="1:1" ht="20.149999999999999" customHeight="1" x14ac:dyDescent="0.2">
      <c r="A87" s="242"/>
    </row>
    <row r="88" spans="1:1" ht="20.149999999999999" customHeight="1" x14ac:dyDescent="0.2">
      <c r="A88" s="242"/>
    </row>
    <row r="89" spans="1:1" ht="20.149999999999999" customHeight="1" x14ac:dyDescent="0.2">
      <c r="A89" s="242"/>
    </row>
    <row r="90" spans="1:1" ht="20.149999999999999" customHeight="1" x14ac:dyDescent="0.2">
      <c r="A90" s="242"/>
    </row>
    <row r="91" spans="1:1" ht="20.149999999999999" customHeight="1" x14ac:dyDescent="0.2">
      <c r="A91" s="242"/>
    </row>
    <row r="92" spans="1:1" ht="20.149999999999999" customHeight="1" x14ac:dyDescent="0.2">
      <c r="A92" s="242"/>
    </row>
    <row r="93" spans="1:1" ht="20.149999999999999" customHeight="1" x14ac:dyDescent="0.2">
      <c r="A93" s="242"/>
    </row>
    <row r="94" spans="1:1" ht="20.149999999999999" customHeight="1" x14ac:dyDescent="0.2">
      <c r="A94" s="242"/>
    </row>
    <row r="95" spans="1:1" ht="20.149999999999999" customHeight="1" x14ac:dyDescent="0.2">
      <c r="A95" s="242"/>
    </row>
    <row r="96" spans="1:1" ht="20.149999999999999" customHeight="1" x14ac:dyDescent="0.2">
      <c r="A96" s="242"/>
    </row>
    <row r="97" spans="1:1" ht="20.149999999999999" customHeight="1" x14ac:dyDescent="0.2">
      <c r="A97" s="242"/>
    </row>
    <row r="98" spans="1:1" ht="20.149999999999999" customHeight="1" x14ac:dyDescent="0.2">
      <c r="A98" s="242"/>
    </row>
    <row r="99" spans="1:1" ht="20.149999999999999" customHeight="1" x14ac:dyDescent="0.2">
      <c r="A99" s="242"/>
    </row>
    <row r="100" spans="1:1" ht="20.149999999999999" customHeight="1" x14ac:dyDescent="0.2">
      <c r="A100" s="242"/>
    </row>
    <row r="101" spans="1:1" ht="20.149999999999999" customHeight="1" x14ac:dyDescent="0.2">
      <c r="A101" s="242"/>
    </row>
    <row r="102" spans="1:1" ht="20.149999999999999" customHeight="1" x14ac:dyDescent="0.2">
      <c r="A102" s="242"/>
    </row>
    <row r="103" spans="1:1" ht="20.149999999999999" customHeight="1" x14ac:dyDescent="0.2">
      <c r="A103" s="242"/>
    </row>
    <row r="104" spans="1:1" ht="20.149999999999999" customHeight="1" x14ac:dyDescent="0.2">
      <c r="A104" s="242"/>
    </row>
    <row r="105" spans="1:1" ht="20.149999999999999" customHeight="1" x14ac:dyDescent="0.2">
      <c r="A105" s="242"/>
    </row>
    <row r="106" spans="1:1" ht="20.149999999999999" customHeight="1" x14ac:dyDescent="0.2">
      <c r="A106" s="242"/>
    </row>
    <row r="107" spans="1:1" ht="20.149999999999999" customHeight="1" x14ac:dyDescent="0.2">
      <c r="A107" s="242"/>
    </row>
    <row r="108" spans="1:1" ht="20.149999999999999" customHeight="1" x14ac:dyDescent="0.2">
      <c r="A108" s="242"/>
    </row>
    <row r="109" spans="1:1" ht="20.149999999999999" customHeight="1" x14ac:dyDescent="0.2">
      <c r="A109" s="242"/>
    </row>
    <row r="110" spans="1:1" ht="20.149999999999999" customHeight="1" x14ac:dyDescent="0.2">
      <c r="A110" s="242"/>
    </row>
    <row r="111" spans="1:1" ht="20.149999999999999" customHeight="1" x14ac:dyDescent="0.2">
      <c r="A111" s="242"/>
    </row>
    <row r="112" spans="1:1" ht="20.149999999999999" customHeight="1" x14ac:dyDescent="0.2">
      <c r="A112" s="242"/>
    </row>
    <row r="113" spans="1:1" ht="20.149999999999999" customHeight="1" x14ac:dyDescent="0.2">
      <c r="A113" s="242"/>
    </row>
    <row r="114" spans="1:1" ht="20.149999999999999" customHeight="1" x14ac:dyDescent="0.2">
      <c r="A114" s="242"/>
    </row>
    <row r="115" spans="1:1" ht="20.149999999999999" customHeight="1" x14ac:dyDescent="0.2">
      <c r="A115" s="242"/>
    </row>
    <row r="116" spans="1:1" ht="20.149999999999999" customHeight="1" x14ac:dyDescent="0.2">
      <c r="A116" s="242"/>
    </row>
    <row r="117" spans="1:1" ht="20.149999999999999" customHeight="1" x14ac:dyDescent="0.2">
      <c r="A117" s="242"/>
    </row>
    <row r="118" spans="1:1" ht="20.149999999999999" customHeight="1" x14ac:dyDescent="0.2">
      <c r="A118" s="242"/>
    </row>
    <row r="119" spans="1:1" ht="20.149999999999999" customHeight="1" x14ac:dyDescent="0.2">
      <c r="A119" s="242"/>
    </row>
    <row r="120" spans="1:1" ht="20.149999999999999" customHeight="1" x14ac:dyDescent="0.2">
      <c r="A120" s="242"/>
    </row>
    <row r="121" spans="1:1" ht="20.149999999999999" customHeight="1" x14ac:dyDescent="0.2">
      <c r="A121" s="242"/>
    </row>
    <row r="122" spans="1:1" ht="20.149999999999999" customHeight="1" x14ac:dyDescent="0.2">
      <c r="A122" s="242"/>
    </row>
    <row r="123" spans="1:1" ht="20.149999999999999" customHeight="1" x14ac:dyDescent="0.2">
      <c r="A123" s="242"/>
    </row>
    <row r="124" spans="1:1" ht="20.149999999999999" customHeight="1" x14ac:dyDescent="0.2">
      <c r="A124" s="242"/>
    </row>
    <row r="125" spans="1:1" ht="20.149999999999999" customHeight="1" x14ac:dyDescent="0.2">
      <c r="A125" s="242"/>
    </row>
    <row r="126" spans="1:1" ht="20.149999999999999" customHeight="1" x14ac:dyDescent="0.2">
      <c r="A126" s="242"/>
    </row>
    <row r="127" spans="1:1" ht="20.149999999999999" customHeight="1" x14ac:dyDescent="0.2">
      <c r="A127" s="242"/>
    </row>
    <row r="128" spans="1:1" ht="20.149999999999999" customHeight="1" x14ac:dyDescent="0.2">
      <c r="A128" s="242"/>
    </row>
  </sheetData>
  <mergeCells count="126">
    <mergeCell ref="A55:G55"/>
    <mergeCell ref="R55:AH55"/>
    <mergeCell ref="B58:AH58"/>
    <mergeCell ref="B59:AH59"/>
    <mergeCell ref="S53:X53"/>
    <mergeCell ref="Y53:AE53"/>
    <mergeCell ref="AF53:AH53"/>
    <mergeCell ref="B54:R54"/>
    <mergeCell ref="S54:X54"/>
    <mergeCell ref="Y54:AE54"/>
    <mergeCell ref="AF54:AH54"/>
    <mergeCell ref="B51:C53"/>
    <mergeCell ref="D51:R51"/>
    <mergeCell ref="S51:X51"/>
    <mergeCell ref="Y51:AE51"/>
    <mergeCell ref="AF51:AH51"/>
    <mergeCell ref="D52:R52"/>
    <mergeCell ref="S52:X52"/>
    <mergeCell ref="Y52:AE52"/>
    <mergeCell ref="AF52:AH52"/>
    <mergeCell ref="D53:R53"/>
    <mergeCell ref="A31:A54"/>
    <mergeCell ref="B31:G31"/>
    <mergeCell ref="H31:AH31"/>
    <mergeCell ref="B50:R50"/>
    <mergeCell ref="S50:X50"/>
    <mergeCell ref="Y50:AE50"/>
    <mergeCell ref="AF50:AH50"/>
    <mergeCell ref="D47:R47"/>
    <mergeCell ref="S47:X47"/>
    <mergeCell ref="Y47:AE47"/>
    <mergeCell ref="AF47:AH47"/>
    <mergeCell ref="D48:R48"/>
    <mergeCell ref="S48:X48"/>
    <mergeCell ref="Y48:AE48"/>
    <mergeCell ref="AF48:AH48"/>
    <mergeCell ref="B41:C49"/>
    <mergeCell ref="D41:R41"/>
    <mergeCell ref="S41:X41"/>
    <mergeCell ref="Y41:AE41"/>
    <mergeCell ref="AF41:AH41"/>
    <mergeCell ref="D42:R42"/>
    <mergeCell ref="S42:X42"/>
    <mergeCell ref="Y42:AE42"/>
    <mergeCell ref="D46:R46"/>
    <mergeCell ref="S46:X46"/>
    <mergeCell ref="Y46:AE46"/>
    <mergeCell ref="AF46:AH46"/>
    <mergeCell ref="AW37:BE37"/>
    <mergeCell ref="B38:R40"/>
    <mergeCell ref="S38:X40"/>
    <mergeCell ref="Y38:AE40"/>
    <mergeCell ref="AF38:AH40"/>
    <mergeCell ref="BC38:BE40"/>
    <mergeCell ref="AN39:AP39"/>
    <mergeCell ref="D45:R45"/>
    <mergeCell ref="S45:X45"/>
    <mergeCell ref="Y45:AE45"/>
    <mergeCell ref="AF45:AH45"/>
    <mergeCell ref="S43:X43"/>
    <mergeCell ref="Y43:AE43"/>
    <mergeCell ref="AF43:AH43"/>
    <mergeCell ref="D44:R44"/>
    <mergeCell ref="S44:X44"/>
    <mergeCell ref="Y44:AE44"/>
    <mergeCell ref="AF44:AH44"/>
    <mergeCell ref="B37:G37"/>
    <mergeCell ref="H37:K37"/>
    <mergeCell ref="L37:T37"/>
    <mergeCell ref="U37:X37"/>
    <mergeCell ref="Y37:AH37"/>
    <mergeCell ref="D49:R49"/>
    <mergeCell ref="S49:X49"/>
    <mergeCell ref="Y49:AE49"/>
    <mergeCell ref="L25:R26"/>
    <mergeCell ref="S25:U25"/>
    <mergeCell ref="V25:AA25"/>
    <mergeCell ref="AB25:AH25"/>
    <mergeCell ref="B26:G26"/>
    <mergeCell ref="S26:U26"/>
    <mergeCell ref="V26:AA26"/>
    <mergeCell ref="AB26:AH26"/>
    <mergeCell ref="T35:AH36"/>
    <mergeCell ref="B32:G32"/>
    <mergeCell ref="H32:AH32"/>
    <mergeCell ref="B33:G36"/>
    <mergeCell ref="L33:N33"/>
    <mergeCell ref="P33:S33"/>
    <mergeCell ref="H35:K36"/>
    <mergeCell ref="N35:Q36"/>
    <mergeCell ref="AF42:AH42"/>
    <mergeCell ref="D43:R43"/>
    <mergeCell ref="AF49:AH49"/>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5"/>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topLeftCell="A13" zoomScaleNormal="100" workbookViewId="0">
      <selection activeCell="AI17" sqref="AI17"/>
    </sheetView>
  </sheetViews>
  <sheetFormatPr defaultColWidth="3.08984375" defaultRowHeight="20.149999999999999" customHeight="1" x14ac:dyDescent="0.2"/>
  <cols>
    <col min="1" max="5" width="3.08984375" style="233"/>
    <col min="6" max="25" width="3.26953125" style="233" customWidth="1"/>
    <col min="26" max="16384" width="3.08984375" style="233"/>
  </cols>
  <sheetData>
    <row r="1" spans="1:36" ht="18" customHeight="1" x14ac:dyDescent="0.2">
      <c r="A1" s="82" t="s">
        <v>170</v>
      </c>
      <c r="G1" s="81" t="s">
        <v>51</v>
      </c>
      <c r="AB1" s="11"/>
    </row>
    <row r="2" spans="1:36" ht="9" customHeight="1" x14ac:dyDescent="0.2">
      <c r="AB2" s="11"/>
    </row>
    <row r="3" spans="1:36" ht="9"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AB3" s="11"/>
    </row>
    <row r="4" spans="1:36" ht="18" customHeight="1" x14ac:dyDescent="0.2">
      <c r="A4" s="624" t="s">
        <v>50</v>
      </c>
      <c r="B4" s="80" t="s">
        <v>1</v>
      </c>
      <c r="C4" s="77"/>
      <c r="D4" s="77"/>
      <c r="E4" s="77"/>
      <c r="F4" s="79"/>
      <c r="G4" s="77"/>
      <c r="H4" s="77"/>
      <c r="I4" s="77"/>
      <c r="J4" s="78"/>
      <c r="K4" s="78"/>
      <c r="L4" s="78"/>
      <c r="M4" s="77"/>
      <c r="N4" s="77"/>
      <c r="O4" s="77"/>
      <c r="P4" s="77"/>
      <c r="Q4" s="77"/>
      <c r="R4" s="77"/>
      <c r="S4" s="77"/>
      <c r="T4" s="77"/>
      <c r="U4" s="77"/>
      <c r="V4" s="77"/>
      <c r="W4" s="77"/>
      <c r="X4" s="77"/>
      <c r="Y4" s="77"/>
      <c r="Z4" s="77"/>
      <c r="AA4" s="76"/>
      <c r="AB4" s="11"/>
    </row>
    <row r="5" spans="1:36" ht="18" customHeight="1" x14ac:dyDescent="0.2">
      <c r="A5" s="603"/>
      <c r="B5" s="236" t="s">
        <v>49</v>
      </c>
      <c r="C5" s="236"/>
      <c r="D5" s="236"/>
      <c r="E5" s="236"/>
      <c r="F5" s="51"/>
      <c r="G5" s="48"/>
      <c r="H5" s="48"/>
      <c r="I5" s="48"/>
      <c r="J5" s="75"/>
      <c r="K5" s="74"/>
      <c r="L5" s="74"/>
      <c r="M5" s="48"/>
      <c r="N5" s="48"/>
      <c r="O5" s="48"/>
      <c r="P5" s="48"/>
      <c r="Q5" s="48"/>
      <c r="R5" s="48"/>
      <c r="S5" s="48"/>
      <c r="T5" s="48"/>
      <c r="U5" s="48"/>
      <c r="V5" s="48"/>
      <c r="W5" s="48"/>
      <c r="X5" s="48"/>
      <c r="Y5" s="48"/>
      <c r="Z5" s="48"/>
      <c r="AA5" s="57"/>
      <c r="AB5" s="11"/>
    </row>
    <row r="6" spans="1:36" ht="18" customHeight="1" x14ac:dyDescent="0.2">
      <c r="A6" s="603"/>
      <c r="B6" s="615" t="s">
        <v>48</v>
      </c>
      <c r="C6" s="582"/>
      <c r="D6" s="582"/>
      <c r="E6" s="583"/>
      <c r="F6" s="73" t="s">
        <v>208</v>
      </c>
      <c r="G6" s="72"/>
      <c r="H6" s="72"/>
      <c r="I6" s="72"/>
      <c r="J6" s="72"/>
      <c r="K6" s="72"/>
      <c r="L6" s="72" t="s">
        <v>41</v>
      </c>
      <c r="M6" s="72"/>
      <c r="N6" s="72"/>
      <c r="O6" s="72"/>
      <c r="P6" s="72" t="s">
        <v>40</v>
      </c>
      <c r="Q6" s="230"/>
      <c r="R6" s="230"/>
      <c r="S6" s="230"/>
      <c r="T6" s="230"/>
      <c r="U6" s="230"/>
      <c r="V6" s="230"/>
      <c r="W6" s="230"/>
      <c r="X6" s="230"/>
      <c r="Y6" s="230"/>
      <c r="Z6" s="230"/>
      <c r="AA6" s="55"/>
      <c r="AB6" s="11"/>
      <c r="AC6" s="11"/>
      <c r="AD6" s="11"/>
      <c r="AE6" s="11"/>
      <c r="AF6" s="11"/>
      <c r="AI6" s="11"/>
    </row>
    <row r="7" spans="1:36" ht="26.25" customHeight="1" x14ac:dyDescent="0.2">
      <c r="A7" s="603"/>
      <c r="B7" s="616"/>
      <c r="C7" s="625"/>
      <c r="D7" s="625"/>
      <c r="E7" s="617"/>
      <c r="F7" s="232"/>
      <c r="G7" s="626" t="s">
        <v>144</v>
      </c>
      <c r="H7" s="626"/>
      <c r="I7" s="626"/>
      <c r="J7" s="627" t="s">
        <v>145</v>
      </c>
      <c r="K7" s="627"/>
      <c r="L7" s="627"/>
      <c r="M7" s="626"/>
      <c r="N7" s="626"/>
      <c r="O7" s="69"/>
      <c r="P7" s="68"/>
      <c r="Q7" s="68"/>
      <c r="R7" s="67"/>
      <c r="S7" s="11"/>
      <c r="T7" s="11"/>
      <c r="U7" s="67"/>
      <c r="V7" s="11"/>
      <c r="W7" s="11"/>
      <c r="X7" s="67"/>
      <c r="Y7" s="11"/>
      <c r="Z7" s="11"/>
      <c r="AA7" s="71"/>
      <c r="AB7" s="11"/>
      <c r="AC7" s="11"/>
      <c r="AD7" s="11"/>
      <c r="AE7" s="11"/>
      <c r="AF7" s="11"/>
      <c r="AI7" s="11"/>
    </row>
    <row r="8" spans="1:36" ht="18" customHeight="1" x14ac:dyDescent="0.2">
      <c r="A8" s="603"/>
      <c r="B8" s="584"/>
      <c r="C8" s="585"/>
      <c r="D8" s="585"/>
      <c r="E8" s="586"/>
      <c r="F8" s="66"/>
      <c r="G8" s="64"/>
      <c r="H8" s="64"/>
      <c r="I8" s="64"/>
      <c r="J8" s="64"/>
      <c r="K8" s="64"/>
      <c r="L8" s="64"/>
      <c r="M8" s="64"/>
      <c r="N8" s="64"/>
      <c r="O8" s="64"/>
      <c r="P8" s="64"/>
      <c r="Q8" s="64"/>
      <c r="R8" s="64"/>
      <c r="S8" s="64"/>
      <c r="T8" s="65"/>
      <c r="U8" s="64"/>
      <c r="V8" s="64"/>
      <c r="W8" s="64"/>
      <c r="X8" s="64"/>
      <c r="Y8" s="64"/>
      <c r="Z8" s="64"/>
      <c r="AA8" s="63"/>
      <c r="AB8" s="11"/>
      <c r="AC8" s="11"/>
      <c r="AD8" s="11"/>
      <c r="AE8" s="11"/>
      <c r="AF8" s="11"/>
    </row>
    <row r="9" spans="1:36" ht="18" customHeight="1" x14ac:dyDescent="0.2">
      <c r="A9" s="604"/>
      <c r="B9" s="51" t="s">
        <v>47</v>
      </c>
      <c r="C9" s="48"/>
      <c r="D9" s="48"/>
      <c r="E9" s="48"/>
      <c r="F9" s="238" t="s">
        <v>46</v>
      </c>
      <c r="G9" s="49"/>
      <c r="H9" s="48"/>
      <c r="I9" s="51"/>
      <c r="J9" s="61"/>
      <c r="K9" s="48"/>
      <c r="L9" s="48"/>
      <c r="M9" s="48"/>
      <c r="N9" s="48"/>
      <c r="O9" s="49"/>
      <c r="P9" s="50"/>
      <c r="Q9" s="62" t="s">
        <v>45</v>
      </c>
      <c r="R9" s="49"/>
      <c r="S9" s="50"/>
      <c r="T9" s="51"/>
      <c r="U9" s="61"/>
      <c r="V9" s="48"/>
      <c r="W9" s="48"/>
      <c r="X9" s="48"/>
      <c r="Y9" s="48"/>
      <c r="Z9" s="48"/>
      <c r="AA9" s="57"/>
      <c r="AB9" s="11"/>
    </row>
    <row r="10" spans="1:36" ht="18" customHeight="1" x14ac:dyDescent="0.2">
      <c r="A10" s="614" t="s">
        <v>44</v>
      </c>
      <c r="B10" s="54" t="s">
        <v>209</v>
      </c>
      <c r="C10" s="236"/>
      <c r="D10" s="236"/>
      <c r="E10" s="235"/>
      <c r="F10" s="236"/>
      <c r="G10" s="236"/>
      <c r="H10" s="236"/>
      <c r="I10" s="236"/>
      <c r="J10" s="236"/>
      <c r="K10" s="48"/>
      <c r="L10" s="615" t="s">
        <v>43</v>
      </c>
      <c r="M10" s="583"/>
      <c r="N10" s="56" t="s">
        <v>42</v>
      </c>
      <c r="O10" s="230"/>
      <c r="P10" s="230"/>
      <c r="Q10" s="230"/>
      <c r="R10" s="230"/>
      <c r="S10" s="230" t="s">
        <v>41</v>
      </c>
      <c r="T10" s="230"/>
      <c r="U10" s="230"/>
      <c r="V10" s="60"/>
      <c r="W10" s="60" t="s">
        <v>40</v>
      </c>
      <c r="X10" s="230"/>
      <c r="Y10" s="230"/>
      <c r="Z10" s="230"/>
      <c r="AA10" s="55"/>
      <c r="AB10" s="11"/>
    </row>
    <row r="11" spans="1:36" ht="18" customHeight="1" x14ac:dyDescent="0.2">
      <c r="A11" s="603"/>
      <c r="B11" s="615" t="s">
        <v>39</v>
      </c>
      <c r="C11" s="582"/>
      <c r="D11" s="583"/>
      <c r="E11" s="229"/>
      <c r="F11" s="230"/>
      <c r="G11" s="230"/>
      <c r="H11" s="230"/>
      <c r="I11" s="230"/>
      <c r="J11" s="230"/>
      <c r="K11" s="231"/>
      <c r="L11" s="616"/>
      <c r="M11" s="617"/>
      <c r="N11" s="232"/>
      <c r="O11" s="11"/>
      <c r="P11" s="11"/>
      <c r="Q11" s="11"/>
      <c r="R11" s="11"/>
      <c r="S11" s="11"/>
      <c r="T11" s="11"/>
      <c r="U11" s="11"/>
      <c r="V11" s="11"/>
      <c r="W11" s="11"/>
      <c r="X11" s="11"/>
      <c r="Y11" s="11"/>
      <c r="Z11" s="11"/>
      <c r="AA11" s="59"/>
      <c r="AB11" s="11"/>
    </row>
    <row r="12" spans="1:36" ht="18" customHeight="1" x14ac:dyDescent="0.2">
      <c r="A12" s="603"/>
      <c r="B12" s="584"/>
      <c r="C12" s="585"/>
      <c r="D12" s="586"/>
      <c r="E12" s="235"/>
      <c r="F12" s="236"/>
      <c r="G12" s="236"/>
      <c r="H12" s="236"/>
      <c r="I12" s="236"/>
      <c r="J12" s="236"/>
      <c r="K12" s="237"/>
      <c r="L12" s="584"/>
      <c r="M12" s="586"/>
      <c r="N12" s="235"/>
      <c r="O12" s="236"/>
      <c r="P12" s="236"/>
      <c r="Q12" s="236"/>
      <c r="R12" s="236"/>
      <c r="S12" s="236"/>
      <c r="T12" s="236"/>
      <c r="U12" s="236"/>
      <c r="V12" s="236"/>
      <c r="W12" s="236"/>
      <c r="X12" s="236"/>
      <c r="Y12" s="236"/>
      <c r="Z12" s="236"/>
      <c r="AA12" s="52"/>
      <c r="AB12" s="11"/>
    </row>
    <row r="13" spans="1:36" ht="18" customHeight="1" x14ac:dyDescent="0.2">
      <c r="A13" s="603"/>
      <c r="B13" s="135" t="s">
        <v>38</v>
      </c>
      <c r="C13" s="236"/>
      <c r="D13" s="48"/>
      <c r="E13" s="48"/>
      <c r="F13" s="48"/>
      <c r="G13" s="48"/>
      <c r="H13" s="48"/>
      <c r="I13" s="48"/>
      <c r="J13" s="48"/>
      <c r="K13" s="236"/>
      <c r="L13" s="48"/>
      <c r="M13" s="48"/>
      <c r="N13" s="236"/>
      <c r="O13" s="236"/>
      <c r="P13" s="236"/>
      <c r="Q13" s="236"/>
      <c r="R13" s="237"/>
      <c r="S13" s="51"/>
      <c r="T13" s="48"/>
      <c r="U13" s="48"/>
      <c r="V13" s="48"/>
      <c r="W13" s="48"/>
      <c r="X13" s="48"/>
      <c r="Y13" s="48"/>
      <c r="Z13" s="48"/>
      <c r="AA13" s="57"/>
      <c r="AB13" s="11"/>
    </row>
    <row r="14" spans="1:36" ht="22.5" customHeight="1" x14ac:dyDescent="0.2">
      <c r="A14" s="603"/>
      <c r="B14" s="618" t="s">
        <v>37</v>
      </c>
      <c r="C14" s="619"/>
      <c r="D14" s="619"/>
      <c r="E14" s="619"/>
      <c r="F14" s="619"/>
      <c r="G14" s="619"/>
      <c r="H14" s="620"/>
      <c r="I14" s="58" t="s">
        <v>36</v>
      </c>
      <c r="J14" s="48"/>
      <c r="K14" s="48"/>
      <c r="L14" s="50"/>
      <c r="M14" s="48"/>
      <c r="N14" s="48"/>
      <c r="O14" s="48"/>
      <c r="P14" s="48"/>
      <c r="Q14" s="48"/>
      <c r="R14" s="48"/>
      <c r="S14" s="48"/>
      <c r="T14" s="48"/>
      <c r="U14" s="48"/>
      <c r="V14" s="48"/>
      <c r="W14" s="48"/>
      <c r="X14" s="48"/>
      <c r="Y14" s="48"/>
      <c r="Z14" s="48"/>
      <c r="AA14" s="57"/>
      <c r="AB14" s="11"/>
      <c r="AC14" s="11"/>
      <c r="AD14" s="11"/>
      <c r="AE14" s="11"/>
      <c r="AF14" s="11"/>
      <c r="AG14" s="11"/>
      <c r="AH14" s="11"/>
      <c r="AI14" s="11"/>
      <c r="AJ14" s="11"/>
    </row>
    <row r="15" spans="1:36" ht="21" customHeight="1" x14ac:dyDescent="0.2">
      <c r="A15" s="603"/>
      <c r="B15" s="621"/>
      <c r="C15" s="622"/>
      <c r="D15" s="622"/>
      <c r="E15" s="622"/>
      <c r="F15" s="622"/>
      <c r="G15" s="622"/>
      <c r="H15" s="623"/>
      <c r="I15" s="170" t="s">
        <v>35</v>
      </c>
      <c r="J15" s="230"/>
      <c r="K15" s="230"/>
      <c r="L15" s="234"/>
      <c r="M15" s="229"/>
      <c r="N15" s="230"/>
      <c r="O15" s="230"/>
      <c r="P15" s="230"/>
      <c r="Q15" s="230"/>
      <c r="R15" s="230"/>
      <c r="S15" s="230"/>
      <c r="T15" s="230"/>
      <c r="U15" s="230"/>
      <c r="V15" s="230"/>
      <c r="W15" s="230"/>
      <c r="X15" s="230"/>
      <c r="Y15" s="230"/>
      <c r="Z15" s="230"/>
      <c r="AA15" s="55"/>
      <c r="AB15" s="11"/>
      <c r="AC15" s="11"/>
      <c r="AD15" s="11"/>
      <c r="AE15" s="11"/>
      <c r="AF15" s="11"/>
      <c r="AG15" s="11"/>
      <c r="AH15" s="11"/>
      <c r="AI15" s="11"/>
      <c r="AJ15" s="11"/>
    </row>
    <row r="16" spans="1:36" ht="18" customHeight="1" x14ac:dyDescent="0.2">
      <c r="A16" s="604"/>
      <c r="B16" s="135" t="s">
        <v>34</v>
      </c>
      <c r="C16" s="236"/>
      <c r="D16" s="53"/>
      <c r="E16" s="236"/>
      <c r="F16" s="236"/>
      <c r="G16" s="236"/>
      <c r="H16" s="237"/>
      <c r="I16" s="169" t="s">
        <v>33</v>
      </c>
      <c r="J16" s="236"/>
      <c r="K16" s="236"/>
      <c r="L16" s="237"/>
      <c r="M16" s="235"/>
      <c r="N16" s="236"/>
      <c r="O16" s="236"/>
      <c r="P16" s="236"/>
      <c r="Q16" s="236"/>
      <c r="R16" s="236"/>
      <c r="S16" s="236"/>
      <c r="T16" s="236"/>
      <c r="U16" s="236"/>
      <c r="V16" s="236"/>
      <c r="W16" s="236"/>
      <c r="X16" s="236"/>
      <c r="Y16" s="236"/>
      <c r="Z16" s="236"/>
      <c r="AA16" s="52"/>
      <c r="AB16" s="11"/>
      <c r="AC16" s="11"/>
      <c r="AD16" s="11"/>
      <c r="AE16" s="11"/>
      <c r="AF16" s="11"/>
      <c r="AG16" s="11"/>
      <c r="AH16" s="11"/>
      <c r="AI16" s="11"/>
      <c r="AJ16" s="11"/>
    </row>
    <row r="17" spans="1:43" ht="18" customHeight="1" x14ac:dyDescent="0.2">
      <c r="A17" s="171" t="s">
        <v>32</v>
      </c>
      <c r="B17" s="236"/>
      <c r="C17" s="236"/>
      <c r="D17" s="236"/>
      <c r="E17" s="236"/>
      <c r="F17" s="236"/>
      <c r="G17" s="235"/>
      <c r="H17" s="236"/>
      <c r="I17" s="50"/>
      <c r="J17" s="51"/>
      <c r="K17" s="48"/>
      <c r="L17" s="48"/>
      <c r="M17" s="48"/>
      <c r="N17" s="48" t="s">
        <v>31</v>
      </c>
      <c r="O17" s="605"/>
      <c r="P17" s="606"/>
      <c r="Q17" s="606"/>
      <c r="R17" s="606"/>
      <c r="S17" s="606"/>
      <c r="T17" s="606"/>
      <c r="U17" s="606"/>
      <c r="V17" s="606"/>
      <c r="W17" s="606"/>
      <c r="X17" s="606"/>
      <c r="Y17" s="606"/>
      <c r="Z17" s="606"/>
      <c r="AA17" s="607"/>
      <c r="AB17" s="11"/>
      <c r="AG17" s="11"/>
      <c r="AH17" s="11"/>
    </row>
    <row r="18" spans="1:43" ht="18" customHeight="1" x14ac:dyDescent="0.2">
      <c r="A18" s="608" t="s">
        <v>210</v>
      </c>
      <c r="B18" s="609"/>
      <c r="C18" s="609"/>
      <c r="D18" s="609"/>
      <c r="E18" s="609"/>
      <c r="F18" s="609"/>
      <c r="G18" s="609"/>
      <c r="H18" s="576" t="s">
        <v>211</v>
      </c>
      <c r="I18" s="576"/>
      <c r="J18" s="576"/>
      <c r="K18" s="576"/>
      <c r="L18" s="576"/>
      <c r="M18" s="576"/>
      <c r="N18" s="576"/>
      <c r="O18" s="576"/>
      <c r="P18" s="576"/>
      <c r="Q18" s="576"/>
      <c r="R18" s="612" t="s">
        <v>212</v>
      </c>
      <c r="S18" s="612"/>
      <c r="T18" s="612"/>
      <c r="U18" s="612"/>
      <c r="V18" s="612"/>
      <c r="W18" s="612"/>
      <c r="X18" s="612"/>
      <c r="Y18" s="612"/>
      <c r="Z18" s="612"/>
      <c r="AA18" s="613"/>
      <c r="AB18" s="11"/>
    </row>
    <row r="19" spans="1:43" ht="18" customHeight="1" x14ac:dyDescent="0.2">
      <c r="A19" s="610"/>
      <c r="B19" s="611"/>
      <c r="C19" s="611"/>
      <c r="D19" s="611"/>
      <c r="E19" s="611"/>
      <c r="F19" s="611"/>
      <c r="G19" s="611"/>
      <c r="H19" s="576" t="s">
        <v>213</v>
      </c>
      <c r="I19" s="576"/>
      <c r="J19" s="576"/>
      <c r="K19" s="576"/>
      <c r="L19" s="576"/>
      <c r="M19" s="576" t="s">
        <v>214</v>
      </c>
      <c r="N19" s="576"/>
      <c r="O19" s="576"/>
      <c r="P19" s="576"/>
      <c r="Q19" s="576"/>
      <c r="R19" s="576" t="s">
        <v>213</v>
      </c>
      <c r="S19" s="576"/>
      <c r="T19" s="576"/>
      <c r="U19" s="576"/>
      <c r="V19" s="576"/>
      <c r="W19" s="576" t="s">
        <v>214</v>
      </c>
      <c r="X19" s="576"/>
      <c r="Y19" s="576"/>
      <c r="Z19" s="576"/>
      <c r="AA19" s="577"/>
      <c r="AB19" s="11"/>
    </row>
    <row r="20" spans="1:43" ht="18" customHeight="1" x14ac:dyDescent="0.2">
      <c r="A20" s="603"/>
      <c r="B20" s="576" t="s">
        <v>30</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7"/>
      <c r="AB20" s="11"/>
    </row>
    <row r="21" spans="1:43" ht="18" customHeight="1" x14ac:dyDescent="0.2">
      <c r="A21" s="604"/>
      <c r="B21" s="576" t="s">
        <v>29</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7"/>
      <c r="AB21" s="11"/>
    </row>
    <row r="22" spans="1:43" s="20" customFormat="1" ht="18" customHeight="1" x14ac:dyDescent="0.2">
      <c r="A22" s="578" t="s">
        <v>28</v>
      </c>
      <c r="B22" s="581" t="s">
        <v>27</v>
      </c>
      <c r="C22" s="582"/>
      <c r="D22" s="582"/>
      <c r="E22" s="582"/>
      <c r="F22" s="583"/>
      <c r="G22" s="47" t="s">
        <v>26</v>
      </c>
      <c r="H22" s="47" t="s">
        <v>25</v>
      </c>
      <c r="I22" s="47" t="s">
        <v>24</v>
      </c>
      <c r="J22" s="47" t="s">
        <v>23</v>
      </c>
      <c r="K22" s="47" t="s">
        <v>22</v>
      </c>
      <c r="L22" s="47" t="s">
        <v>21</v>
      </c>
      <c r="M22" s="47" t="s">
        <v>20</v>
      </c>
      <c r="N22" s="47" t="s">
        <v>19</v>
      </c>
      <c r="O22" s="36" t="s">
        <v>18</v>
      </c>
      <c r="P22" s="36"/>
      <c r="Q22" s="36"/>
      <c r="R22" s="36"/>
      <c r="S22" s="587"/>
      <c r="T22" s="588"/>
      <c r="U22" s="588"/>
      <c r="V22" s="588"/>
      <c r="W22" s="588"/>
      <c r="X22" s="588"/>
      <c r="Y22" s="588"/>
      <c r="Z22" s="588"/>
      <c r="AA22" s="589"/>
      <c r="AB22" s="21"/>
      <c r="AC22" s="21"/>
      <c r="AD22" s="21"/>
      <c r="AE22" s="21"/>
      <c r="AF22" s="21"/>
      <c r="AG22" s="21"/>
      <c r="AH22" s="21"/>
      <c r="AI22" s="21"/>
      <c r="AJ22" s="21"/>
      <c r="AK22" s="21"/>
      <c r="AL22" s="21"/>
      <c r="AM22" s="21"/>
      <c r="AN22" s="21"/>
      <c r="AO22" s="21"/>
      <c r="AP22" s="21"/>
      <c r="AQ22" s="21"/>
    </row>
    <row r="23" spans="1:43" s="20" customFormat="1" ht="18" customHeight="1" x14ac:dyDescent="0.2">
      <c r="A23" s="579"/>
      <c r="B23" s="584"/>
      <c r="C23" s="585"/>
      <c r="D23" s="585"/>
      <c r="E23" s="585"/>
      <c r="F23" s="586"/>
      <c r="G23" s="46"/>
      <c r="H23" s="46"/>
      <c r="I23" s="46"/>
      <c r="J23" s="46"/>
      <c r="K23" s="46"/>
      <c r="L23" s="46"/>
      <c r="M23" s="46"/>
      <c r="N23" s="46"/>
      <c r="O23" s="45" t="s">
        <v>17</v>
      </c>
      <c r="P23" s="44"/>
      <c r="Q23" s="44"/>
      <c r="R23" s="44"/>
      <c r="S23" s="590"/>
      <c r="T23" s="591"/>
      <c r="U23" s="591"/>
      <c r="V23" s="591"/>
      <c r="W23" s="591"/>
      <c r="X23" s="591"/>
      <c r="Y23" s="591"/>
      <c r="Z23" s="591"/>
      <c r="AA23" s="592"/>
      <c r="AB23" s="21"/>
      <c r="AC23" s="21"/>
      <c r="AD23" s="21"/>
      <c r="AE23" s="21"/>
      <c r="AF23" s="21"/>
      <c r="AG23" s="21"/>
      <c r="AH23" s="21"/>
      <c r="AI23" s="21"/>
      <c r="AJ23" s="21"/>
      <c r="AK23" s="21"/>
      <c r="AL23" s="21"/>
      <c r="AM23" s="21"/>
      <c r="AN23" s="21"/>
      <c r="AO23" s="21"/>
      <c r="AP23" s="21"/>
      <c r="AQ23" s="21"/>
    </row>
    <row r="24" spans="1:43" s="20" customFormat="1" ht="18" customHeight="1" x14ac:dyDescent="0.2">
      <c r="A24" s="579"/>
      <c r="B24" s="593" t="s">
        <v>16</v>
      </c>
      <c r="C24" s="582"/>
      <c r="D24" s="582"/>
      <c r="E24" s="582"/>
      <c r="F24" s="583"/>
      <c r="G24" s="572" t="s">
        <v>15</v>
      </c>
      <c r="H24" s="594"/>
      <c r="I24" s="36"/>
      <c r="J24" s="36"/>
      <c r="K24" s="43" t="s">
        <v>215</v>
      </c>
      <c r="L24" s="41"/>
      <c r="M24" s="36"/>
      <c r="N24" s="572" t="s">
        <v>14</v>
      </c>
      <c r="O24" s="594"/>
      <c r="P24" s="41"/>
      <c r="Q24" s="41"/>
      <c r="R24" s="43" t="s">
        <v>216</v>
      </c>
      <c r="S24" s="41"/>
      <c r="T24" s="41"/>
      <c r="U24" s="595" t="s">
        <v>13</v>
      </c>
      <c r="V24" s="596"/>
      <c r="W24" s="41"/>
      <c r="X24" s="41"/>
      <c r="Y24" s="42" t="s">
        <v>216</v>
      </c>
      <c r="Z24" s="41"/>
      <c r="AA24" s="40"/>
      <c r="AB24" s="21"/>
      <c r="AC24" s="21"/>
      <c r="AD24" s="21"/>
      <c r="AE24" s="21"/>
      <c r="AF24" s="21"/>
      <c r="AG24" s="21"/>
      <c r="AH24" s="21"/>
      <c r="AI24" s="21"/>
      <c r="AJ24" s="21"/>
      <c r="AK24" s="21"/>
      <c r="AL24" s="21"/>
      <c r="AM24" s="21"/>
      <c r="AN24" s="21"/>
      <c r="AO24" s="21"/>
      <c r="AP24" s="21"/>
      <c r="AQ24" s="21"/>
    </row>
    <row r="25" spans="1:43" s="20" customFormat="1" ht="18" customHeight="1" x14ac:dyDescent="0.2">
      <c r="A25" s="579"/>
      <c r="B25" s="584"/>
      <c r="C25" s="585"/>
      <c r="D25" s="585"/>
      <c r="E25" s="585"/>
      <c r="F25" s="586"/>
      <c r="G25" s="39" t="s">
        <v>8</v>
      </c>
      <c r="H25" s="38"/>
      <c r="I25" s="37"/>
      <c r="J25" s="36"/>
      <c r="K25" s="36"/>
      <c r="L25" s="36"/>
      <c r="M25" s="36"/>
      <c r="N25" s="36"/>
      <c r="O25" s="36"/>
      <c r="P25" s="36"/>
      <c r="Q25" s="36"/>
      <c r="R25" s="36"/>
      <c r="S25" s="36"/>
      <c r="T25" s="36"/>
      <c r="U25" s="36"/>
      <c r="V25" s="36"/>
      <c r="W25" s="36"/>
      <c r="X25" s="36"/>
      <c r="Y25" s="36"/>
      <c r="Z25" s="36"/>
      <c r="AA25" s="35"/>
      <c r="AB25" s="21"/>
      <c r="AC25" s="21"/>
      <c r="AD25" s="21"/>
      <c r="AE25" s="21"/>
      <c r="AF25" s="21"/>
      <c r="AG25" s="21"/>
      <c r="AH25" s="21"/>
      <c r="AI25" s="21"/>
      <c r="AJ25" s="21"/>
      <c r="AK25" s="21"/>
      <c r="AL25" s="21"/>
      <c r="AM25" s="21"/>
      <c r="AN25" s="21"/>
      <c r="AO25" s="21"/>
      <c r="AP25" s="21"/>
      <c r="AQ25" s="21"/>
    </row>
    <row r="26" spans="1:43" s="20" customFormat="1" ht="18" customHeight="1" x14ac:dyDescent="0.2">
      <c r="A26" s="579"/>
      <c r="B26" s="581" t="s">
        <v>12</v>
      </c>
      <c r="C26" s="582"/>
      <c r="D26" s="582"/>
      <c r="E26" s="582"/>
      <c r="F26" s="583"/>
      <c r="G26" s="34" t="s">
        <v>11</v>
      </c>
      <c r="H26" s="33"/>
      <c r="I26" s="23"/>
      <c r="J26" s="23"/>
      <c r="K26" s="32"/>
      <c r="L26" s="23"/>
      <c r="M26" s="23"/>
      <c r="N26" s="23"/>
      <c r="O26" s="23"/>
      <c r="P26" s="23"/>
      <c r="Q26" s="23"/>
      <c r="R26" s="23"/>
      <c r="S26" s="23"/>
      <c r="T26" s="23"/>
      <c r="U26" s="23"/>
      <c r="V26" s="23"/>
      <c r="W26" s="23"/>
      <c r="X26" s="23"/>
      <c r="Y26" s="23"/>
      <c r="Z26" s="23"/>
      <c r="AA26" s="28"/>
      <c r="AB26" s="21"/>
      <c r="AC26" s="21"/>
      <c r="AD26" s="21"/>
      <c r="AE26" s="21"/>
      <c r="AF26" s="21"/>
      <c r="AG26" s="21"/>
      <c r="AH26" s="21"/>
      <c r="AI26" s="21"/>
      <c r="AJ26" s="21"/>
      <c r="AK26" s="21"/>
      <c r="AL26" s="21"/>
      <c r="AM26" s="21"/>
      <c r="AN26" s="21"/>
      <c r="AO26" s="21"/>
      <c r="AP26" s="21"/>
      <c r="AQ26" s="21"/>
    </row>
    <row r="27" spans="1:43" s="20" customFormat="1" ht="18" customHeight="1" x14ac:dyDescent="0.2">
      <c r="A27" s="579"/>
      <c r="B27" s="584"/>
      <c r="C27" s="585"/>
      <c r="D27" s="585"/>
      <c r="E27" s="585"/>
      <c r="F27" s="586"/>
      <c r="G27" s="34" t="s">
        <v>10</v>
      </c>
      <c r="H27" s="33"/>
      <c r="I27" s="23"/>
      <c r="J27" s="23"/>
      <c r="K27" s="32"/>
      <c r="L27" s="23"/>
      <c r="M27" s="23"/>
      <c r="N27" s="23"/>
      <c r="O27" s="23"/>
      <c r="P27" s="23"/>
      <c r="Q27" s="23"/>
      <c r="R27" s="23"/>
      <c r="S27" s="23"/>
      <c r="T27" s="23"/>
      <c r="U27" s="23"/>
      <c r="V27" s="23"/>
      <c r="W27" s="23"/>
      <c r="X27" s="23"/>
      <c r="Y27" s="23"/>
      <c r="Z27" s="23"/>
      <c r="AA27" s="28"/>
      <c r="AB27" s="21"/>
      <c r="AC27" s="21"/>
      <c r="AD27" s="21"/>
      <c r="AE27" s="21"/>
      <c r="AF27" s="21"/>
      <c r="AG27" s="21"/>
      <c r="AH27" s="21"/>
      <c r="AI27" s="21"/>
      <c r="AJ27" s="21"/>
      <c r="AK27" s="21"/>
      <c r="AL27" s="21"/>
      <c r="AM27" s="21"/>
      <c r="AN27" s="21"/>
      <c r="AO27" s="21"/>
      <c r="AP27" s="21"/>
      <c r="AQ27" s="21"/>
    </row>
    <row r="28" spans="1:43" s="20" customFormat="1" ht="18" customHeight="1" x14ac:dyDescent="0.2">
      <c r="A28" s="579"/>
      <c r="B28" s="31" t="s">
        <v>9</v>
      </c>
      <c r="C28" s="30"/>
      <c r="D28" s="30"/>
      <c r="E28" s="30"/>
      <c r="F28" s="30"/>
      <c r="G28" s="29"/>
      <c r="H28" s="23"/>
      <c r="I28" s="23"/>
      <c r="J28" s="23"/>
      <c r="K28" s="23"/>
      <c r="L28" s="23"/>
      <c r="M28" s="23"/>
      <c r="N28" s="23"/>
      <c r="O28" s="23"/>
      <c r="P28" s="23"/>
      <c r="Q28" s="23"/>
      <c r="R28" s="23"/>
      <c r="S28" s="23"/>
      <c r="T28" s="23"/>
      <c r="U28" s="23"/>
      <c r="V28" s="23"/>
      <c r="W28" s="23"/>
      <c r="X28" s="23"/>
      <c r="Y28" s="23"/>
      <c r="Z28" s="23"/>
      <c r="AA28" s="28"/>
      <c r="AB28" s="21"/>
      <c r="AC28" s="21"/>
      <c r="AD28" s="21"/>
      <c r="AE28" s="21"/>
      <c r="AF28" s="21"/>
      <c r="AG28" s="21"/>
      <c r="AH28" s="21"/>
      <c r="AI28" s="21"/>
      <c r="AJ28" s="21"/>
      <c r="AK28" s="21"/>
      <c r="AL28" s="21"/>
      <c r="AM28" s="21"/>
      <c r="AN28" s="21"/>
      <c r="AO28" s="21"/>
      <c r="AP28" s="21"/>
      <c r="AQ28" s="21"/>
    </row>
    <row r="29" spans="1:43" s="20" customFormat="1" ht="18" customHeight="1" x14ac:dyDescent="0.2">
      <c r="A29" s="579"/>
      <c r="B29" s="597" t="s">
        <v>217</v>
      </c>
      <c r="C29" s="598"/>
      <c r="D29" s="598"/>
      <c r="E29" s="598"/>
      <c r="F29" s="599"/>
      <c r="G29" s="572"/>
      <c r="H29" s="573"/>
      <c r="I29" s="573"/>
      <c r="J29" s="573"/>
      <c r="K29" s="573"/>
      <c r="L29" s="573"/>
      <c r="M29" s="573"/>
      <c r="N29" s="573"/>
      <c r="O29" s="573"/>
      <c r="P29" s="573"/>
      <c r="Q29" s="573"/>
      <c r="R29" s="573"/>
      <c r="S29" s="573"/>
      <c r="T29" s="573"/>
      <c r="U29" s="573"/>
      <c r="V29" s="573"/>
      <c r="W29" s="573"/>
      <c r="X29" s="573"/>
      <c r="Y29" s="573"/>
      <c r="Z29" s="573"/>
      <c r="AA29" s="574"/>
      <c r="AB29" s="21"/>
      <c r="AC29" s="21"/>
      <c r="AD29" s="21"/>
      <c r="AE29" s="21"/>
      <c r="AF29" s="21"/>
      <c r="AG29" s="21"/>
      <c r="AH29" s="21"/>
      <c r="AI29" s="21"/>
      <c r="AJ29" s="21"/>
      <c r="AK29" s="21"/>
      <c r="AL29" s="21"/>
      <c r="AM29" s="21"/>
      <c r="AN29" s="21"/>
      <c r="AO29" s="21"/>
      <c r="AP29" s="21"/>
      <c r="AQ29" s="21"/>
    </row>
    <row r="30" spans="1:43" s="20" customFormat="1" ht="18" customHeight="1" x14ac:dyDescent="0.2">
      <c r="A30" s="580"/>
      <c r="B30" s="600"/>
      <c r="C30" s="601"/>
      <c r="D30" s="601"/>
      <c r="E30" s="601"/>
      <c r="F30" s="602"/>
      <c r="G30" s="27" t="s">
        <v>8</v>
      </c>
      <c r="H30" s="26"/>
      <c r="I30" s="25"/>
      <c r="J30" s="23"/>
      <c r="K30" s="23"/>
      <c r="L30" s="23"/>
      <c r="M30" s="23"/>
      <c r="N30" s="23"/>
      <c r="O30" s="23"/>
      <c r="P30" s="23"/>
      <c r="Q30" s="24"/>
      <c r="R30" s="23"/>
      <c r="S30" s="23"/>
      <c r="T30" s="23"/>
      <c r="U30" s="23"/>
      <c r="V30" s="23"/>
      <c r="W30" s="23"/>
      <c r="X30" s="23"/>
      <c r="Y30" s="23"/>
      <c r="Z30" s="23"/>
      <c r="AA30" s="22"/>
      <c r="AB30" s="21"/>
      <c r="AC30" s="21"/>
      <c r="AD30" s="21"/>
      <c r="AE30" s="21"/>
      <c r="AF30" s="21"/>
      <c r="AG30" s="21"/>
      <c r="AH30" s="21"/>
      <c r="AI30" s="21"/>
      <c r="AJ30" s="21"/>
      <c r="AK30" s="21"/>
      <c r="AL30" s="21"/>
      <c r="AM30" s="21"/>
      <c r="AN30" s="21"/>
      <c r="AO30" s="21"/>
      <c r="AP30" s="21"/>
      <c r="AQ30" s="21"/>
    </row>
    <row r="31" spans="1:43" ht="18" customHeight="1" thickBot="1" x14ac:dyDescent="0.25">
      <c r="A31" s="19" t="s">
        <v>7</v>
      </c>
      <c r="B31" s="15"/>
      <c r="C31" s="18"/>
      <c r="D31" s="15"/>
      <c r="E31" s="15"/>
      <c r="F31" s="17"/>
      <c r="G31" s="16" t="s">
        <v>6</v>
      </c>
      <c r="H31" s="15"/>
      <c r="I31" s="15"/>
      <c r="J31" s="15"/>
      <c r="K31" s="15"/>
      <c r="L31" s="15"/>
      <c r="M31" s="15"/>
      <c r="N31" s="15"/>
      <c r="O31" s="15"/>
      <c r="P31" s="15"/>
      <c r="Q31" s="15"/>
      <c r="R31" s="15"/>
      <c r="S31" s="15"/>
      <c r="T31" s="15"/>
      <c r="U31" s="15"/>
      <c r="V31" s="15"/>
      <c r="W31" s="15"/>
      <c r="X31" s="15"/>
      <c r="Y31" s="15"/>
      <c r="Z31" s="15"/>
      <c r="AA31" s="14"/>
      <c r="AB31" s="11"/>
    </row>
    <row r="32" spans="1:43" ht="5.25" customHeight="1" x14ac:dyDescent="0.2">
      <c r="A32" s="13"/>
      <c r="B32" s="11"/>
      <c r="C32" s="12"/>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ht="14.25" customHeight="1" x14ac:dyDescent="0.2">
      <c r="A33" s="8" t="s">
        <v>218</v>
      </c>
      <c r="B33" s="8"/>
      <c r="C33" s="8">
        <v>1</v>
      </c>
      <c r="D33" s="8" t="s">
        <v>219</v>
      </c>
      <c r="E33" s="8"/>
      <c r="F33" s="8"/>
      <c r="G33" s="8"/>
      <c r="H33" s="8"/>
      <c r="I33" s="8"/>
      <c r="J33" s="8"/>
      <c r="K33" s="8"/>
      <c r="L33" s="6"/>
      <c r="M33" s="8"/>
      <c r="N33" s="8"/>
      <c r="O33" s="8"/>
      <c r="P33" s="8"/>
      <c r="Q33" s="8"/>
      <c r="R33" s="8"/>
      <c r="S33" s="8"/>
      <c r="T33" s="8"/>
      <c r="U33" s="8"/>
      <c r="V33" s="8"/>
      <c r="W33" s="8"/>
      <c r="X33" s="8"/>
      <c r="Y33" s="8"/>
      <c r="Z33" s="8"/>
      <c r="AA33" s="8"/>
      <c r="AB33" s="8"/>
    </row>
    <row r="34" spans="1:28" ht="14.25" customHeight="1" x14ac:dyDescent="0.2">
      <c r="A34" s="8"/>
      <c r="B34" s="10"/>
      <c r="C34" s="9">
        <v>2</v>
      </c>
      <c r="D34" s="575" t="s">
        <v>220</v>
      </c>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8"/>
    </row>
    <row r="35" spans="1:28" ht="14.25" customHeight="1" x14ac:dyDescent="0.2">
      <c r="A35" s="8"/>
      <c r="B35" s="10"/>
      <c r="C35" s="9"/>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6"/>
    </row>
    <row r="36" spans="1:28" ht="14.25" customHeight="1" x14ac:dyDescent="0.2">
      <c r="A36" s="8"/>
      <c r="B36" s="10"/>
      <c r="C36" s="9"/>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6"/>
    </row>
    <row r="37" spans="1:28" ht="14.25" customHeight="1" x14ac:dyDescent="0.2">
      <c r="A37" s="8"/>
      <c r="B37" s="10"/>
      <c r="C37" s="9"/>
      <c r="AB37" s="6"/>
    </row>
    <row r="38" spans="1:28" ht="14.25" customHeight="1" x14ac:dyDescent="0.2">
      <c r="A38" s="8"/>
      <c r="B38" s="7"/>
      <c r="C38" s="6"/>
      <c r="AB38" s="6"/>
    </row>
    <row r="39" spans="1:28" ht="18" customHeight="1" x14ac:dyDescent="0.2">
      <c r="G39" s="5"/>
      <c r="K39" s="4"/>
    </row>
  </sheetData>
  <mergeCells count="39">
    <mergeCell ref="A10:A16"/>
    <mergeCell ref="L10:M12"/>
    <mergeCell ref="B11:D12"/>
    <mergeCell ref="B14:H15"/>
    <mergeCell ref="A4:A9"/>
    <mergeCell ref="B6:E8"/>
    <mergeCell ref="G7:I7"/>
    <mergeCell ref="J7:L7"/>
    <mergeCell ref="M7:N7"/>
    <mergeCell ref="O17:AA17"/>
    <mergeCell ref="A18:G19"/>
    <mergeCell ref="H18:Q18"/>
    <mergeCell ref="R18:AA18"/>
    <mergeCell ref="H19:L19"/>
    <mergeCell ref="M19:Q19"/>
    <mergeCell ref="R19:V19"/>
    <mergeCell ref="W19:AA19"/>
    <mergeCell ref="R20:V20"/>
    <mergeCell ref="W20:AA20"/>
    <mergeCell ref="B21:G21"/>
    <mergeCell ref="H21:L21"/>
    <mergeCell ref="M21:Q21"/>
    <mergeCell ref="R21:V21"/>
    <mergeCell ref="G29:AA29"/>
    <mergeCell ref="D34:AA36"/>
    <mergeCell ref="W21:AA21"/>
    <mergeCell ref="A22:A30"/>
    <mergeCell ref="B22:F23"/>
    <mergeCell ref="S22:AA23"/>
    <mergeCell ref="B24:F25"/>
    <mergeCell ref="G24:H24"/>
    <mergeCell ref="N24:O24"/>
    <mergeCell ref="U24:V24"/>
    <mergeCell ref="B26:F27"/>
    <mergeCell ref="B29:F30"/>
    <mergeCell ref="A20:A21"/>
    <mergeCell ref="B20:G20"/>
    <mergeCell ref="H20:L20"/>
    <mergeCell ref="M20:Q20"/>
  </mergeCells>
  <phoneticPr fontId="5"/>
  <printOptions horizontalCentered="1"/>
  <pageMargins left="0.59055118110236227" right="0.59055118110236227" top="0.78740157480314965" bottom="0.59055118110236227" header="0.35433070866141736" footer="0.19685039370078741"/>
  <pageSetup paperSize="9" orientation="portrait" horizontalDpi="300" verticalDpi="300" r:id="rId1"/>
  <headerFooter alignWithMargins="0">
    <oddHeader xml:space="preserve">&amp;L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view="pageBreakPreview" zoomScale="40" zoomScaleNormal="55" zoomScaleSheetLayoutView="40" workbookViewId="0">
      <selection activeCell="H11" sqref="H11:M11"/>
    </sheetView>
  </sheetViews>
  <sheetFormatPr defaultColWidth="9" defaultRowHeight="14" x14ac:dyDescent="0.2"/>
  <cols>
    <col min="1" max="68" width="5.6328125" style="208" customWidth="1"/>
    <col min="69" max="16384" width="9" style="208"/>
  </cols>
  <sheetData>
    <row r="1" spans="1:56" s="273" customFormat="1" ht="20.25" customHeight="1" thickBot="1" x14ac:dyDescent="0.35">
      <c r="A1" s="272" t="s">
        <v>321</v>
      </c>
      <c r="E1" s="274"/>
      <c r="F1" s="274"/>
      <c r="G1" s="274"/>
      <c r="P1" s="722" t="s">
        <v>322</v>
      </c>
      <c r="Q1" s="722"/>
      <c r="R1" s="723">
        <v>3</v>
      </c>
      <c r="S1" s="723"/>
      <c r="T1" s="723"/>
      <c r="U1" s="722" t="s">
        <v>323</v>
      </c>
      <c r="V1" s="722"/>
      <c r="W1" s="722" t="s">
        <v>324</v>
      </c>
      <c r="X1" s="723">
        <f>IF(R1=0,"",YEAR(DATE(2018+R1,1,1)))</f>
        <v>2021</v>
      </c>
      <c r="Y1" s="723"/>
      <c r="Z1" s="723"/>
      <c r="AA1" s="723"/>
      <c r="AB1" s="722" t="s">
        <v>325</v>
      </c>
      <c r="AC1" s="723">
        <v>4</v>
      </c>
      <c r="AD1" s="723"/>
      <c r="AE1" s="723"/>
      <c r="AF1" s="724" t="s">
        <v>326</v>
      </c>
      <c r="AG1" s="724"/>
      <c r="AH1" s="275"/>
      <c r="AI1" s="710" t="s">
        <v>327</v>
      </c>
      <c r="AJ1" s="710"/>
      <c r="AK1" s="710"/>
      <c r="AL1" s="710"/>
      <c r="AM1" s="711"/>
      <c r="AN1" s="712" t="s">
        <v>117</v>
      </c>
      <c r="AO1" s="713"/>
      <c r="AP1" s="713"/>
      <c r="AQ1" s="713"/>
      <c r="AR1" s="713"/>
      <c r="AS1" s="713"/>
      <c r="AT1" s="713"/>
      <c r="AU1" s="713"/>
      <c r="AV1" s="713"/>
      <c r="AW1" s="713"/>
      <c r="AX1" s="713"/>
      <c r="AY1" s="713"/>
      <c r="AZ1" s="713"/>
      <c r="BA1" s="713"/>
      <c r="BB1" s="713"/>
      <c r="BC1" s="714"/>
    </row>
    <row r="2" spans="1:56" s="273" customFormat="1" ht="20.25" customHeight="1" thickBot="1" x14ac:dyDescent="0.35">
      <c r="A2" s="715" t="s">
        <v>328</v>
      </c>
      <c r="B2" s="715"/>
      <c r="C2" s="715"/>
      <c r="D2" s="715"/>
      <c r="E2" s="715"/>
      <c r="F2" s="715"/>
      <c r="G2" s="715"/>
      <c r="H2" s="715"/>
      <c r="I2" s="715"/>
      <c r="J2" s="715"/>
      <c r="K2" s="715"/>
      <c r="L2" s="715"/>
      <c r="M2" s="715"/>
      <c r="N2" s="715"/>
      <c r="O2" s="276"/>
      <c r="P2" s="722"/>
      <c r="Q2" s="722"/>
      <c r="R2" s="723"/>
      <c r="S2" s="723"/>
      <c r="T2" s="723"/>
      <c r="U2" s="722"/>
      <c r="V2" s="722"/>
      <c r="W2" s="722"/>
      <c r="X2" s="723"/>
      <c r="Y2" s="723"/>
      <c r="Z2" s="723"/>
      <c r="AA2" s="723"/>
      <c r="AB2" s="722"/>
      <c r="AC2" s="723"/>
      <c r="AD2" s="723"/>
      <c r="AE2" s="723"/>
      <c r="AF2" s="724"/>
      <c r="AG2" s="724"/>
      <c r="AH2" s="277"/>
      <c r="AI2" s="716" t="s">
        <v>164</v>
      </c>
      <c r="AJ2" s="716"/>
      <c r="AK2" s="716"/>
      <c r="AL2" s="716"/>
      <c r="AM2" s="717"/>
      <c r="AN2" s="718"/>
      <c r="AO2" s="719"/>
      <c r="AP2" s="719"/>
      <c r="AQ2" s="719"/>
      <c r="AR2" s="719"/>
      <c r="AS2" s="719"/>
      <c r="AT2" s="719"/>
      <c r="AU2" s="719"/>
      <c r="AV2" s="719"/>
      <c r="AW2" s="719"/>
      <c r="AX2" s="719"/>
      <c r="AY2" s="719"/>
      <c r="AZ2" s="719"/>
      <c r="BA2" s="719"/>
      <c r="BB2" s="719"/>
      <c r="BC2" s="720"/>
    </row>
    <row r="3" spans="1:56" s="273" customFormat="1" ht="20.25" customHeight="1" x14ac:dyDescent="0.3">
      <c r="A3" s="715"/>
      <c r="B3" s="715"/>
      <c r="C3" s="715"/>
      <c r="D3" s="715"/>
      <c r="E3" s="715"/>
      <c r="F3" s="715"/>
      <c r="G3" s="715"/>
      <c r="H3" s="715"/>
      <c r="I3" s="715"/>
      <c r="J3" s="715"/>
      <c r="K3" s="715"/>
      <c r="L3" s="715"/>
      <c r="M3" s="715"/>
      <c r="N3" s="715"/>
      <c r="O3" s="276"/>
      <c r="P3" s="276"/>
      <c r="Q3" s="276"/>
      <c r="R3" s="276"/>
      <c r="T3" s="278"/>
      <c r="U3" s="278"/>
      <c r="W3" s="278"/>
      <c r="X3" s="278"/>
      <c r="Y3" s="277"/>
      <c r="Z3" s="277"/>
      <c r="AA3" s="277"/>
      <c r="AB3" s="277"/>
      <c r="AC3" s="277"/>
      <c r="AD3" s="277"/>
      <c r="AE3" s="277"/>
      <c r="AF3" s="277"/>
      <c r="AG3" s="277"/>
      <c r="AH3" s="277"/>
      <c r="AI3" s="279"/>
      <c r="AJ3" s="279"/>
      <c r="AK3" s="279"/>
      <c r="AL3" s="279"/>
      <c r="AM3" s="279"/>
      <c r="AN3" s="280"/>
      <c r="AO3" s="280"/>
      <c r="AP3" s="280"/>
      <c r="AQ3" s="280"/>
      <c r="AR3" s="280"/>
      <c r="AS3" s="280"/>
      <c r="AT3" s="280"/>
      <c r="AU3" s="280"/>
      <c r="AV3" s="280"/>
      <c r="AW3" s="280"/>
      <c r="AX3" s="280"/>
      <c r="AY3" s="280"/>
      <c r="AZ3" s="280"/>
      <c r="BA3" s="280"/>
      <c r="BB3" s="280"/>
      <c r="BC3" s="280"/>
    </row>
    <row r="4" spans="1:56" s="273" customFormat="1" ht="20.25" customHeight="1" x14ac:dyDescent="0.3">
      <c r="A4" s="715"/>
      <c r="B4" s="715"/>
      <c r="C4" s="715"/>
      <c r="D4" s="715"/>
      <c r="E4" s="715"/>
      <c r="F4" s="715"/>
      <c r="G4" s="715"/>
      <c r="H4" s="715"/>
      <c r="I4" s="715"/>
      <c r="J4" s="715"/>
      <c r="K4" s="715"/>
      <c r="L4" s="715"/>
      <c r="M4" s="715"/>
      <c r="N4" s="715"/>
      <c r="Y4" s="281"/>
      <c r="Z4" s="281"/>
      <c r="AA4" s="282"/>
      <c r="AB4" s="282"/>
      <c r="AC4" s="282"/>
      <c r="AD4" s="282"/>
      <c r="AE4" s="282"/>
      <c r="AF4" s="282"/>
      <c r="AG4" s="282"/>
      <c r="AH4" s="283"/>
      <c r="AI4" s="283"/>
      <c r="AJ4" s="283"/>
      <c r="AK4" s="283"/>
      <c r="AL4" s="283"/>
      <c r="AM4" s="283"/>
      <c r="AN4" s="283"/>
      <c r="AO4" s="283"/>
      <c r="AP4" s="283"/>
      <c r="AQ4" s="283"/>
      <c r="AR4" s="283"/>
      <c r="AS4" s="283"/>
      <c r="AT4" s="283"/>
      <c r="AU4" s="283"/>
      <c r="AV4" s="283"/>
      <c r="AW4" s="284"/>
      <c r="AX4" s="284"/>
      <c r="AY4" s="721" t="s">
        <v>329</v>
      </c>
      <c r="AZ4" s="721"/>
      <c r="BA4" s="721"/>
      <c r="BB4" s="283"/>
      <c r="BC4" s="283"/>
      <c r="BD4" s="284"/>
    </row>
    <row r="5" spans="1:56" s="273" customFormat="1" ht="20.25" customHeight="1" x14ac:dyDescent="0.3">
      <c r="U5" s="284"/>
      <c r="V5" s="284"/>
      <c r="W5" s="284"/>
      <c r="Y5" s="281"/>
      <c r="Z5" s="281"/>
      <c r="AA5" s="285"/>
      <c r="AB5" s="285"/>
      <c r="AC5" s="285"/>
      <c r="AD5" s="285"/>
      <c r="AE5" s="285"/>
      <c r="AF5" s="285"/>
      <c r="AG5" s="285"/>
      <c r="AH5" s="275"/>
      <c r="AY5" s="646" t="s">
        <v>330</v>
      </c>
      <c r="AZ5" s="646"/>
      <c r="BA5" s="646"/>
      <c r="BB5" s="275"/>
      <c r="BC5" s="275"/>
      <c r="BD5" s="284"/>
    </row>
    <row r="6" spans="1:56" s="273" customFormat="1" ht="20.25" customHeight="1" thickBot="1" x14ac:dyDescent="0.35">
      <c r="AG6" s="277"/>
      <c r="AH6" s="277"/>
      <c r="AI6" s="277"/>
      <c r="AJ6" s="277"/>
      <c r="AK6" s="277"/>
      <c r="AL6" s="277"/>
      <c r="AM6" s="277"/>
      <c r="AN6" s="277"/>
      <c r="AO6" s="277"/>
      <c r="AP6" s="277"/>
      <c r="AQ6" s="277"/>
      <c r="AR6" s="277"/>
      <c r="AT6" s="277"/>
      <c r="AU6" s="277" t="s">
        <v>331</v>
      </c>
      <c r="AV6" s="277"/>
      <c r="AW6" s="277"/>
      <c r="AX6" s="277"/>
      <c r="AY6" s="664">
        <f>DAY(EOMONTH(DATE(X1,AC1,1),0))</f>
        <v>30</v>
      </c>
      <c r="AZ6" s="665"/>
      <c r="BA6" s="666"/>
      <c r="BB6" s="277"/>
      <c r="BC6" s="277"/>
    </row>
    <row r="7" spans="1:56" s="273" customFormat="1" ht="20.25" customHeight="1" thickBot="1" x14ac:dyDescent="0.35">
      <c r="A7" s="667" t="s">
        <v>332</v>
      </c>
      <c r="B7" s="668"/>
      <c r="C7" s="668"/>
      <c r="D7" s="668"/>
      <c r="E7" s="668"/>
      <c r="F7" s="672" t="s">
        <v>333</v>
      </c>
      <c r="G7" s="672"/>
      <c r="H7" s="668" t="s">
        <v>55</v>
      </c>
      <c r="I7" s="668"/>
      <c r="J7" s="668"/>
      <c r="K7" s="668"/>
      <c r="L7" s="668"/>
      <c r="M7" s="675"/>
      <c r="N7" s="678" t="s">
        <v>334</v>
      </c>
      <c r="O7" s="679"/>
      <c r="P7" s="679"/>
      <c r="Q7" s="679"/>
      <c r="R7" s="679"/>
      <c r="S7" s="679"/>
      <c r="T7" s="680"/>
      <c r="U7" s="678" t="s">
        <v>335</v>
      </c>
      <c r="V7" s="679"/>
      <c r="W7" s="679"/>
      <c r="X7" s="679"/>
      <c r="Y7" s="679"/>
      <c r="Z7" s="679"/>
      <c r="AA7" s="681"/>
      <c r="AB7" s="682" t="s">
        <v>336</v>
      </c>
      <c r="AC7" s="679"/>
      <c r="AD7" s="679"/>
      <c r="AE7" s="679"/>
      <c r="AF7" s="679"/>
      <c r="AG7" s="679"/>
      <c r="AH7" s="680"/>
      <c r="AI7" s="682" t="s">
        <v>337</v>
      </c>
      <c r="AJ7" s="679"/>
      <c r="AK7" s="679"/>
      <c r="AL7" s="679"/>
      <c r="AM7" s="679"/>
      <c r="AN7" s="679"/>
      <c r="AO7" s="681"/>
      <c r="AP7" s="682" t="str">
        <f>IF(AY4="４週","","第５週")</f>
        <v/>
      </c>
      <c r="AQ7" s="679"/>
      <c r="AR7" s="680"/>
      <c r="AS7" s="683" t="str">
        <f>IF(AY4="４週","1～4週目の勤務時間数合計","1か月の勤務時間数合計")</f>
        <v>1～4週目の勤務時間数合計</v>
      </c>
      <c r="AT7" s="672"/>
      <c r="AU7" s="684"/>
      <c r="AV7" s="692" t="s">
        <v>338</v>
      </c>
      <c r="AW7" s="693"/>
      <c r="AX7" s="694"/>
      <c r="AY7" s="704" t="s">
        <v>339</v>
      </c>
      <c r="AZ7" s="704"/>
      <c r="BA7" s="704"/>
      <c r="BB7" s="704"/>
      <c r="BC7" s="704"/>
      <c r="BD7" s="705"/>
    </row>
    <row r="8" spans="1:56" s="273" customFormat="1" ht="20.25" customHeight="1" x14ac:dyDescent="0.3">
      <c r="A8" s="669"/>
      <c r="B8" s="650"/>
      <c r="C8" s="650"/>
      <c r="D8" s="650"/>
      <c r="E8" s="650"/>
      <c r="F8" s="673"/>
      <c r="G8" s="673"/>
      <c r="H8" s="650"/>
      <c r="I8" s="650"/>
      <c r="J8" s="650"/>
      <c r="K8" s="650"/>
      <c r="L8" s="650"/>
      <c r="M8" s="676"/>
      <c r="N8" s="286">
        <f>DAY(DATE($R$1,$X$1,1))</f>
        <v>1</v>
      </c>
      <c r="O8" s="287">
        <f>DAY(DATE($R$1,$X$1,2))</f>
        <v>2</v>
      </c>
      <c r="P8" s="287">
        <f>DAY(DATE($R$1,$X$1,3))</f>
        <v>3</v>
      </c>
      <c r="Q8" s="287">
        <f>DAY(DATE($R$1,$X$1,4))</f>
        <v>4</v>
      </c>
      <c r="R8" s="287">
        <f>DAY(DATE($R$1,$X$1,5))</f>
        <v>5</v>
      </c>
      <c r="S8" s="287">
        <f>DAY(DATE($R$1,$X$1,6))</f>
        <v>6</v>
      </c>
      <c r="T8" s="288">
        <f>DAY(DATE($R$1,$X$1,7))</f>
        <v>7</v>
      </c>
      <c r="U8" s="286">
        <f>DAY(DATE($R$1,$X$1,8))</f>
        <v>8</v>
      </c>
      <c r="V8" s="287">
        <f>DAY(DATE($R$1,$X$1,9))</f>
        <v>9</v>
      </c>
      <c r="W8" s="287">
        <f>DAY(DATE($R$1,$X$1,10))</f>
        <v>10</v>
      </c>
      <c r="X8" s="287">
        <f>DAY(DATE($R$1,$X$1,11))</f>
        <v>11</v>
      </c>
      <c r="Y8" s="287">
        <f>DAY(DATE($R$1,$X$1,12))</f>
        <v>12</v>
      </c>
      <c r="Z8" s="287">
        <f>DAY(DATE($R$1,$X$1,13))</f>
        <v>13</v>
      </c>
      <c r="AA8" s="289">
        <f>DAY(DATE($R$1,$X$1,14))</f>
        <v>14</v>
      </c>
      <c r="AB8" s="290">
        <f>DAY(DATE($R$1,$X$1,15))</f>
        <v>15</v>
      </c>
      <c r="AC8" s="287">
        <f>DAY(DATE($R$1,$X$1,16))</f>
        <v>16</v>
      </c>
      <c r="AD8" s="287">
        <f>DAY(DATE($R$1,$X$1,17))</f>
        <v>17</v>
      </c>
      <c r="AE8" s="287">
        <f>DAY(DATE($R$1,$X$1,18))</f>
        <v>18</v>
      </c>
      <c r="AF8" s="287">
        <f>DAY(DATE($R$1,$X$1,19))</f>
        <v>19</v>
      </c>
      <c r="AG8" s="287">
        <f>DAY(DATE($R$1,$X$1,20))</f>
        <v>20</v>
      </c>
      <c r="AH8" s="288">
        <f>DAY(DATE($R$1,$X$1,21))</f>
        <v>21</v>
      </c>
      <c r="AI8" s="290">
        <f>DAY(DATE($R$1,$X$1,22))</f>
        <v>22</v>
      </c>
      <c r="AJ8" s="287">
        <f>DAY(DATE($R$1,$X$1,23))</f>
        <v>23</v>
      </c>
      <c r="AK8" s="287">
        <f>DAY(DATE($R$1,$X$1,24))</f>
        <v>24</v>
      </c>
      <c r="AL8" s="287">
        <f>DAY(DATE($R$1,$X$1,25))</f>
        <v>25</v>
      </c>
      <c r="AM8" s="287">
        <f>DAY(DATE($R$1,$X$1,26))</f>
        <v>26</v>
      </c>
      <c r="AN8" s="287">
        <f>DAY(DATE($R$1,$X$1,27))</f>
        <v>27</v>
      </c>
      <c r="AO8" s="288">
        <f>DAY(DATE($R$1,$X$1,28))</f>
        <v>28</v>
      </c>
      <c r="AP8" s="286" t="str">
        <f>IF(AY4="暦月",IF(DAY(DATE($R$1,$X$1,29))=29,29,""),"")</f>
        <v/>
      </c>
      <c r="AQ8" s="287" t="str">
        <f>IF(AY4="暦月",IF(DAY(DATE($R$1,$X$1,30))=30,30,""),"")</f>
        <v/>
      </c>
      <c r="AR8" s="288" t="str">
        <f>IF(AY4="暦月",IF(DAY(DATE($X$1,$AC$1,31))=31,31,""),"")</f>
        <v/>
      </c>
      <c r="AS8" s="685"/>
      <c r="AT8" s="673"/>
      <c r="AU8" s="686"/>
      <c r="AV8" s="695"/>
      <c r="AW8" s="696"/>
      <c r="AX8" s="697"/>
      <c r="AY8" s="706"/>
      <c r="AZ8" s="706"/>
      <c r="BA8" s="706"/>
      <c r="BB8" s="706"/>
      <c r="BC8" s="706"/>
      <c r="BD8" s="707"/>
    </row>
    <row r="9" spans="1:56" s="273" customFormat="1" ht="0.75" customHeight="1" x14ac:dyDescent="0.3">
      <c r="A9" s="669"/>
      <c r="B9" s="650"/>
      <c r="C9" s="650"/>
      <c r="D9" s="650"/>
      <c r="E9" s="650"/>
      <c r="F9" s="673"/>
      <c r="G9" s="673"/>
      <c r="H9" s="650"/>
      <c r="I9" s="650"/>
      <c r="J9" s="650"/>
      <c r="K9" s="650"/>
      <c r="L9" s="650"/>
      <c r="M9" s="676"/>
      <c r="N9" s="291">
        <f>WEEKDAY(DATE($X$1,$AC$1,1))</f>
        <v>5</v>
      </c>
      <c r="O9" s="292">
        <f>WEEKDAY(DATE($X$1,$AC$1,2))</f>
        <v>6</v>
      </c>
      <c r="P9" s="292">
        <f>WEEKDAY(DATE($X$1,$AC$1,3))</f>
        <v>7</v>
      </c>
      <c r="Q9" s="292">
        <f>WEEKDAY(DATE($X$1,$AC$1,4))</f>
        <v>1</v>
      </c>
      <c r="R9" s="292">
        <f>WEEKDAY(DATE($X$1,$AC$1,5))</f>
        <v>2</v>
      </c>
      <c r="S9" s="292">
        <f>WEEKDAY(DATE($X$1,$AC$1,6))</f>
        <v>3</v>
      </c>
      <c r="T9" s="293">
        <f>WEEKDAY(DATE($X$1,$AC$1,7))</f>
        <v>4</v>
      </c>
      <c r="U9" s="291">
        <f>WEEKDAY(DATE($X$1,$AC$1,8))</f>
        <v>5</v>
      </c>
      <c r="V9" s="292">
        <f>WEEKDAY(DATE($X$1,$AC$1,9))</f>
        <v>6</v>
      </c>
      <c r="W9" s="292">
        <f>WEEKDAY(DATE($X$1,$AC$1,10))</f>
        <v>7</v>
      </c>
      <c r="X9" s="292">
        <f>WEEKDAY(DATE($X$1,$AC$1,11))</f>
        <v>1</v>
      </c>
      <c r="Y9" s="292">
        <f>WEEKDAY(DATE($X$1,$AC$1,12))</f>
        <v>2</v>
      </c>
      <c r="Z9" s="292">
        <f>WEEKDAY(DATE($X$1,$AC$1,13))</f>
        <v>3</v>
      </c>
      <c r="AA9" s="294">
        <f>WEEKDAY(DATE($X$1,$AC$1,14))</f>
        <v>4</v>
      </c>
      <c r="AB9" s="295">
        <f>WEEKDAY(DATE($X$1,$AC$1,15))</f>
        <v>5</v>
      </c>
      <c r="AC9" s="292">
        <f>WEEKDAY(DATE($X$1,$AC$1,16))</f>
        <v>6</v>
      </c>
      <c r="AD9" s="292">
        <f>WEEKDAY(DATE($X$1,$AC$1,17))</f>
        <v>7</v>
      </c>
      <c r="AE9" s="292">
        <f>WEEKDAY(DATE($X$1,$AC$1,18))</f>
        <v>1</v>
      </c>
      <c r="AF9" s="292">
        <f>WEEKDAY(DATE($X$1,$AC$1,19))</f>
        <v>2</v>
      </c>
      <c r="AG9" s="292">
        <f>WEEKDAY(DATE($X$1,$AC$1,20))</f>
        <v>3</v>
      </c>
      <c r="AH9" s="293">
        <f>WEEKDAY(DATE($X$1,$AC$1,21))</f>
        <v>4</v>
      </c>
      <c r="AI9" s="295">
        <f>WEEKDAY(DATE($X$1,$AC$1,22))</f>
        <v>5</v>
      </c>
      <c r="AJ9" s="292">
        <f>WEEKDAY(DATE($X$1,$AC$1,23))</f>
        <v>6</v>
      </c>
      <c r="AK9" s="292">
        <f>WEEKDAY(DATE($X$1,$AC$1,24))</f>
        <v>7</v>
      </c>
      <c r="AL9" s="292">
        <f>WEEKDAY(DATE($X$1,$AC$1,25))</f>
        <v>1</v>
      </c>
      <c r="AM9" s="292">
        <f>WEEKDAY(DATE($X$1,$AC$1,26))</f>
        <v>2</v>
      </c>
      <c r="AN9" s="292">
        <f>WEEKDAY(DATE($X$1,$AC$1,27))</f>
        <v>3</v>
      </c>
      <c r="AO9" s="293">
        <f>WEEKDAY(DATE($X$1,$AC$1,28))</f>
        <v>4</v>
      </c>
      <c r="AP9" s="291">
        <f>IF(AP8=29,WEEKDAY(DATE($X$1,$AC$1,29)),0)</f>
        <v>0</v>
      </c>
      <c r="AQ9" s="292">
        <f>IF(AQ8=30,WEEKDAY(DATE($X$1,$AC$1,30)),0)</f>
        <v>0</v>
      </c>
      <c r="AR9" s="293">
        <f>IF(AR8=31,WEEKDAY(DATE($X$1,$AC$1,31)),0)</f>
        <v>0</v>
      </c>
      <c r="AS9" s="687"/>
      <c r="AT9" s="674"/>
      <c r="AU9" s="688"/>
      <c r="AV9" s="698"/>
      <c r="AW9" s="699"/>
      <c r="AX9" s="700"/>
      <c r="AY9" s="706"/>
      <c r="AZ9" s="706"/>
      <c r="BA9" s="706"/>
      <c r="BB9" s="706"/>
      <c r="BC9" s="706"/>
      <c r="BD9" s="707"/>
    </row>
    <row r="10" spans="1:56" s="273" customFormat="1" ht="39.75" customHeight="1" thickBot="1" x14ac:dyDescent="0.35">
      <c r="A10" s="670"/>
      <c r="B10" s="671"/>
      <c r="C10" s="671"/>
      <c r="D10" s="671"/>
      <c r="E10" s="671"/>
      <c r="F10" s="674"/>
      <c r="G10" s="674"/>
      <c r="H10" s="671"/>
      <c r="I10" s="671"/>
      <c r="J10" s="671"/>
      <c r="K10" s="671"/>
      <c r="L10" s="671"/>
      <c r="M10" s="677"/>
      <c r="N10" s="296" t="str">
        <f>IF(N9=1,"日",IF(N9=2,"月",IF(N9=3,"火",IF(N9=4,"水",IF(N9=5,"木",IF(N9=6,"金","土"))))))</f>
        <v>木</v>
      </c>
      <c r="O10" s="297" t="str">
        <f t="shared" ref="O10:AO10" si="0">IF(O9=1,"日",IF(O9=2,"月",IF(O9=3,"火",IF(O9=4,"水",IF(O9=5,"木",IF(O9=6,"金","土"))))))</f>
        <v>金</v>
      </c>
      <c r="P10" s="297" t="str">
        <f t="shared" si="0"/>
        <v>土</v>
      </c>
      <c r="Q10" s="297" t="str">
        <f t="shared" si="0"/>
        <v>日</v>
      </c>
      <c r="R10" s="297" t="str">
        <f t="shared" si="0"/>
        <v>月</v>
      </c>
      <c r="S10" s="297" t="str">
        <f t="shared" si="0"/>
        <v>火</v>
      </c>
      <c r="T10" s="298" t="str">
        <f t="shared" si="0"/>
        <v>水</v>
      </c>
      <c r="U10" s="296" t="str">
        <f t="shared" si="0"/>
        <v>木</v>
      </c>
      <c r="V10" s="297" t="str">
        <f t="shared" si="0"/>
        <v>金</v>
      </c>
      <c r="W10" s="297" t="str">
        <f t="shared" si="0"/>
        <v>土</v>
      </c>
      <c r="X10" s="297" t="str">
        <f t="shared" si="0"/>
        <v>日</v>
      </c>
      <c r="Y10" s="297" t="str">
        <f t="shared" si="0"/>
        <v>月</v>
      </c>
      <c r="Z10" s="297" t="str">
        <f t="shared" si="0"/>
        <v>火</v>
      </c>
      <c r="AA10" s="299" t="str">
        <f t="shared" si="0"/>
        <v>水</v>
      </c>
      <c r="AB10" s="300" t="str">
        <f t="shared" si="0"/>
        <v>木</v>
      </c>
      <c r="AC10" s="297" t="str">
        <f t="shared" si="0"/>
        <v>金</v>
      </c>
      <c r="AD10" s="297" t="str">
        <f t="shared" si="0"/>
        <v>土</v>
      </c>
      <c r="AE10" s="297" t="str">
        <f t="shared" si="0"/>
        <v>日</v>
      </c>
      <c r="AF10" s="297" t="str">
        <f t="shared" si="0"/>
        <v>月</v>
      </c>
      <c r="AG10" s="297" t="str">
        <f t="shared" si="0"/>
        <v>火</v>
      </c>
      <c r="AH10" s="298" t="str">
        <f t="shared" si="0"/>
        <v>水</v>
      </c>
      <c r="AI10" s="300" t="str">
        <f t="shared" si="0"/>
        <v>木</v>
      </c>
      <c r="AJ10" s="297" t="str">
        <f t="shared" si="0"/>
        <v>金</v>
      </c>
      <c r="AK10" s="297" t="str">
        <f t="shared" si="0"/>
        <v>土</v>
      </c>
      <c r="AL10" s="297" t="str">
        <f t="shared" si="0"/>
        <v>日</v>
      </c>
      <c r="AM10" s="297" t="str">
        <f t="shared" si="0"/>
        <v>月</v>
      </c>
      <c r="AN10" s="297" t="str">
        <f t="shared" si="0"/>
        <v>火</v>
      </c>
      <c r="AO10" s="298" t="str">
        <f t="shared" si="0"/>
        <v>水</v>
      </c>
      <c r="AP10" s="296" t="str">
        <f>IF(AP9=1,"日",IF(AP9=2,"月",IF(AP9=3,"火",IF(AP9=4,"水",IF(AP9=5,"木",IF(AP9=6,"金",IF(AP9=0,"","土")))))))</f>
        <v/>
      </c>
      <c r="AQ10" s="297" t="str">
        <f>IF(AQ9=1,"日",IF(AQ9=2,"月",IF(AQ9=3,"火",IF(AQ9=4,"水",IF(AQ9=5,"木",IF(AQ9=6,"金",IF(AQ9=0,"","土")))))))</f>
        <v/>
      </c>
      <c r="AR10" s="298" t="str">
        <f>IF(AR9=1,"日",IF(AR9=2,"月",IF(AR9=3,"火",IF(AR9=4,"水",IF(AR9=5,"木",IF(AR9=6,"金",IF(AR9=0,"","土")))))))</f>
        <v/>
      </c>
      <c r="AS10" s="689"/>
      <c r="AT10" s="690"/>
      <c r="AU10" s="691"/>
      <c r="AV10" s="701"/>
      <c r="AW10" s="702"/>
      <c r="AX10" s="703"/>
      <c r="AY10" s="708"/>
      <c r="AZ10" s="708"/>
      <c r="BA10" s="708"/>
      <c r="BB10" s="708"/>
      <c r="BC10" s="708"/>
      <c r="BD10" s="709"/>
    </row>
    <row r="11" spans="1:56" s="273" customFormat="1" ht="43.5" customHeight="1" x14ac:dyDescent="0.3">
      <c r="A11" s="657"/>
      <c r="B11" s="658"/>
      <c r="C11" s="658"/>
      <c r="D11" s="658"/>
      <c r="E11" s="658"/>
      <c r="F11" s="659"/>
      <c r="G11" s="659"/>
      <c r="H11" s="660"/>
      <c r="I11" s="660"/>
      <c r="J11" s="660"/>
      <c r="K11" s="660"/>
      <c r="L11" s="660"/>
      <c r="M11" s="661"/>
      <c r="N11" s="301"/>
      <c r="O11" s="302"/>
      <c r="P11" s="302"/>
      <c r="Q11" s="302"/>
      <c r="R11" s="302"/>
      <c r="S11" s="302"/>
      <c r="T11" s="303"/>
      <c r="U11" s="304"/>
      <c r="V11" s="304"/>
      <c r="W11" s="304"/>
      <c r="X11" s="304"/>
      <c r="Y11" s="304"/>
      <c r="Z11" s="305"/>
      <c r="AA11" s="306"/>
      <c r="AB11" s="307"/>
      <c r="AC11" s="306"/>
      <c r="AD11" s="305"/>
      <c r="AE11" s="308"/>
      <c r="AF11" s="305"/>
      <c r="AG11" s="305"/>
      <c r="AH11" s="309"/>
      <c r="AI11" s="307"/>
      <c r="AJ11" s="305"/>
      <c r="AK11" s="304"/>
      <c r="AL11" s="304"/>
      <c r="AM11" s="304"/>
      <c r="AN11" s="305"/>
      <c r="AO11" s="306"/>
      <c r="AP11" s="310"/>
      <c r="AQ11" s="305"/>
      <c r="AR11" s="309"/>
      <c r="AS11" s="662">
        <f t="shared" ref="AS11:AS22" si="1">IF($AY$4="４週",SUM(N11:AO11),IF($AY$4="暦月",SUM(N11:AO11),""))</f>
        <v>0</v>
      </c>
      <c r="AT11" s="653"/>
      <c r="AU11" s="663"/>
      <c r="AV11" s="652">
        <f t="shared" ref="AV11:AV27" si="2">IF($AY$4="４週",AS11/4,IF($AY$4="暦月",AS11/($AY$6/7),""))</f>
        <v>0</v>
      </c>
      <c r="AW11" s="653"/>
      <c r="AX11" s="654"/>
      <c r="AY11" s="655"/>
      <c r="AZ11" s="655"/>
      <c r="BA11" s="655"/>
      <c r="BB11" s="655"/>
      <c r="BC11" s="655"/>
      <c r="BD11" s="656"/>
    </row>
    <row r="12" spans="1:56" s="273" customFormat="1" ht="43.5" customHeight="1" x14ac:dyDescent="0.3">
      <c r="A12" s="644"/>
      <c r="B12" s="645"/>
      <c r="C12" s="645"/>
      <c r="D12" s="645"/>
      <c r="E12" s="645"/>
      <c r="F12" s="646"/>
      <c r="G12" s="646"/>
      <c r="H12" s="647"/>
      <c r="I12" s="647"/>
      <c r="J12" s="647"/>
      <c r="K12" s="647"/>
      <c r="L12" s="647"/>
      <c r="M12" s="648"/>
      <c r="N12" s="311"/>
      <c r="O12" s="312"/>
      <c r="P12" s="312"/>
      <c r="Q12" s="312"/>
      <c r="R12" s="312"/>
      <c r="S12" s="312"/>
      <c r="T12" s="313"/>
      <c r="U12" s="311"/>
      <c r="V12" s="312"/>
      <c r="W12" s="312"/>
      <c r="X12" s="312"/>
      <c r="Y12" s="312"/>
      <c r="Z12" s="312"/>
      <c r="AA12" s="314"/>
      <c r="AB12" s="315"/>
      <c r="AC12" s="312"/>
      <c r="AD12" s="312"/>
      <c r="AE12" s="312"/>
      <c r="AF12" s="312"/>
      <c r="AG12" s="312"/>
      <c r="AH12" s="313"/>
      <c r="AI12" s="315"/>
      <c r="AJ12" s="312"/>
      <c r="AK12" s="312"/>
      <c r="AL12" s="312"/>
      <c r="AM12" s="312"/>
      <c r="AN12" s="312"/>
      <c r="AO12" s="314"/>
      <c r="AP12" s="315"/>
      <c r="AQ12" s="312"/>
      <c r="AR12" s="313"/>
      <c r="AS12" s="649">
        <f t="shared" si="1"/>
        <v>0</v>
      </c>
      <c r="AT12" s="650"/>
      <c r="AU12" s="651"/>
      <c r="AV12" s="652">
        <f t="shared" si="2"/>
        <v>0</v>
      </c>
      <c r="AW12" s="653"/>
      <c r="AX12" s="654"/>
      <c r="AY12" s="642"/>
      <c r="AZ12" s="642"/>
      <c r="BA12" s="642"/>
      <c r="BB12" s="642"/>
      <c r="BC12" s="642"/>
      <c r="BD12" s="643"/>
    </row>
    <row r="13" spans="1:56" s="273" customFormat="1" ht="43.5" customHeight="1" x14ac:dyDescent="0.3">
      <c r="A13" s="644"/>
      <c r="B13" s="645"/>
      <c r="C13" s="645"/>
      <c r="D13" s="645"/>
      <c r="E13" s="645"/>
      <c r="F13" s="646"/>
      <c r="G13" s="646"/>
      <c r="H13" s="647"/>
      <c r="I13" s="647"/>
      <c r="J13" s="647"/>
      <c r="K13" s="647"/>
      <c r="L13" s="647"/>
      <c r="M13" s="648"/>
      <c r="N13" s="316"/>
      <c r="O13" s="312"/>
      <c r="P13" s="312"/>
      <c r="Q13" s="312"/>
      <c r="R13" s="312"/>
      <c r="S13" s="312"/>
      <c r="T13" s="313"/>
      <c r="U13" s="311"/>
      <c r="V13" s="312"/>
      <c r="W13" s="312"/>
      <c r="X13" s="312"/>
      <c r="Y13" s="312"/>
      <c r="Z13" s="312"/>
      <c r="AA13" s="314"/>
      <c r="AB13" s="315"/>
      <c r="AC13" s="312"/>
      <c r="AD13" s="312"/>
      <c r="AE13" s="312"/>
      <c r="AF13" s="312"/>
      <c r="AG13" s="312"/>
      <c r="AH13" s="317"/>
      <c r="AI13" s="315"/>
      <c r="AJ13" s="312"/>
      <c r="AK13" s="312"/>
      <c r="AL13" s="312"/>
      <c r="AM13" s="312"/>
      <c r="AN13" s="312"/>
      <c r="AO13" s="318"/>
      <c r="AP13" s="319"/>
      <c r="AQ13" s="320"/>
      <c r="AR13" s="317"/>
      <c r="AS13" s="649">
        <f t="shared" si="1"/>
        <v>0</v>
      </c>
      <c r="AT13" s="650"/>
      <c r="AU13" s="651"/>
      <c r="AV13" s="652">
        <f t="shared" si="2"/>
        <v>0</v>
      </c>
      <c r="AW13" s="653"/>
      <c r="AX13" s="654"/>
      <c r="AY13" s="642"/>
      <c r="AZ13" s="642"/>
      <c r="BA13" s="642"/>
      <c r="BB13" s="642"/>
      <c r="BC13" s="642"/>
      <c r="BD13" s="643"/>
    </row>
    <row r="14" spans="1:56" s="273" customFormat="1" ht="43.5" customHeight="1" x14ac:dyDescent="0.3">
      <c r="A14" s="644"/>
      <c r="B14" s="645"/>
      <c r="C14" s="645"/>
      <c r="D14" s="645"/>
      <c r="E14" s="645"/>
      <c r="F14" s="646"/>
      <c r="G14" s="646"/>
      <c r="H14" s="647"/>
      <c r="I14" s="647"/>
      <c r="J14" s="647"/>
      <c r="K14" s="647"/>
      <c r="L14" s="647"/>
      <c r="M14" s="648"/>
      <c r="N14" s="316"/>
      <c r="O14" s="312"/>
      <c r="P14" s="312"/>
      <c r="Q14" s="312"/>
      <c r="R14" s="312"/>
      <c r="S14" s="312"/>
      <c r="T14" s="317"/>
      <c r="U14" s="311"/>
      <c r="V14" s="312"/>
      <c r="W14" s="312"/>
      <c r="X14" s="312"/>
      <c r="Y14" s="312"/>
      <c r="Z14" s="312"/>
      <c r="AA14" s="318"/>
      <c r="AB14" s="315"/>
      <c r="AC14" s="312"/>
      <c r="AD14" s="312"/>
      <c r="AE14" s="312"/>
      <c r="AF14" s="312"/>
      <c r="AG14" s="312"/>
      <c r="AH14" s="317"/>
      <c r="AI14" s="315"/>
      <c r="AJ14" s="312"/>
      <c r="AK14" s="312"/>
      <c r="AL14" s="312"/>
      <c r="AM14" s="312"/>
      <c r="AN14" s="312"/>
      <c r="AO14" s="318"/>
      <c r="AP14" s="319"/>
      <c r="AQ14" s="320"/>
      <c r="AR14" s="317"/>
      <c r="AS14" s="649">
        <f t="shared" si="1"/>
        <v>0</v>
      </c>
      <c r="AT14" s="650"/>
      <c r="AU14" s="651"/>
      <c r="AV14" s="652">
        <f t="shared" si="2"/>
        <v>0</v>
      </c>
      <c r="AW14" s="653"/>
      <c r="AX14" s="654"/>
      <c r="AY14" s="642"/>
      <c r="AZ14" s="642"/>
      <c r="BA14" s="642"/>
      <c r="BB14" s="642"/>
      <c r="BC14" s="642"/>
      <c r="BD14" s="643"/>
    </row>
    <row r="15" spans="1:56" s="273" customFormat="1" ht="43.5" customHeight="1" x14ac:dyDescent="0.3">
      <c r="A15" s="644"/>
      <c r="B15" s="645"/>
      <c r="C15" s="645"/>
      <c r="D15" s="645"/>
      <c r="E15" s="645"/>
      <c r="F15" s="646"/>
      <c r="G15" s="646"/>
      <c r="H15" s="647"/>
      <c r="I15" s="647"/>
      <c r="J15" s="647"/>
      <c r="K15" s="647"/>
      <c r="L15" s="647"/>
      <c r="M15" s="648"/>
      <c r="N15" s="316"/>
      <c r="O15" s="312"/>
      <c r="P15" s="312"/>
      <c r="Q15" s="312"/>
      <c r="R15" s="312"/>
      <c r="S15" s="312"/>
      <c r="T15" s="317"/>
      <c r="U15" s="311"/>
      <c r="V15" s="312"/>
      <c r="W15" s="312"/>
      <c r="X15" s="312"/>
      <c r="Y15" s="312"/>
      <c r="Z15" s="312"/>
      <c r="AA15" s="318"/>
      <c r="AB15" s="315"/>
      <c r="AC15" s="312"/>
      <c r="AD15" s="312"/>
      <c r="AE15" s="312"/>
      <c r="AF15" s="312"/>
      <c r="AG15" s="312"/>
      <c r="AH15" s="317"/>
      <c r="AI15" s="315"/>
      <c r="AJ15" s="312"/>
      <c r="AK15" s="312"/>
      <c r="AL15" s="312"/>
      <c r="AM15" s="312"/>
      <c r="AN15" s="312"/>
      <c r="AO15" s="318"/>
      <c r="AP15" s="319"/>
      <c r="AQ15" s="320"/>
      <c r="AR15" s="317"/>
      <c r="AS15" s="649">
        <f t="shared" si="1"/>
        <v>0</v>
      </c>
      <c r="AT15" s="650"/>
      <c r="AU15" s="651"/>
      <c r="AV15" s="652">
        <f t="shared" si="2"/>
        <v>0</v>
      </c>
      <c r="AW15" s="653"/>
      <c r="AX15" s="654"/>
      <c r="AY15" s="642"/>
      <c r="AZ15" s="642"/>
      <c r="BA15" s="642"/>
      <c r="BB15" s="642"/>
      <c r="BC15" s="642"/>
      <c r="BD15" s="643"/>
    </row>
    <row r="16" spans="1:56" s="273" customFormat="1" ht="43.5" customHeight="1" x14ac:dyDescent="0.3">
      <c r="A16" s="644"/>
      <c r="B16" s="645"/>
      <c r="C16" s="645"/>
      <c r="D16" s="645"/>
      <c r="E16" s="645"/>
      <c r="F16" s="646"/>
      <c r="G16" s="646"/>
      <c r="H16" s="647"/>
      <c r="I16" s="647"/>
      <c r="J16" s="647"/>
      <c r="K16" s="647"/>
      <c r="L16" s="647"/>
      <c r="M16" s="648"/>
      <c r="N16" s="316"/>
      <c r="O16" s="312"/>
      <c r="P16" s="312"/>
      <c r="Q16" s="312"/>
      <c r="R16" s="312"/>
      <c r="S16" s="312"/>
      <c r="T16" s="317"/>
      <c r="U16" s="311"/>
      <c r="V16" s="312"/>
      <c r="W16" s="312"/>
      <c r="X16" s="312"/>
      <c r="Y16" s="312"/>
      <c r="Z16" s="312"/>
      <c r="AA16" s="318"/>
      <c r="AB16" s="315"/>
      <c r="AC16" s="312"/>
      <c r="AD16" s="312"/>
      <c r="AE16" s="312"/>
      <c r="AF16" s="312"/>
      <c r="AG16" s="312"/>
      <c r="AH16" s="317"/>
      <c r="AI16" s="315"/>
      <c r="AJ16" s="312"/>
      <c r="AK16" s="312"/>
      <c r="AL16" s="312"/>
      <c r="AM16" s="312"/>
      <c r="AN16" s="312"/>
      <c r="AO16" s="318"/>
      <c r="AP16" s="319"/>
      <c r="AQ16" s="320"/>
      <c r="AR16" s="317"/>
      <c r="AS16" s="649">
        <f t="shared" si="1"/>
        <v>0</v>
      </c>
      <c r="AT16" s="650"/>
      <c r="AU16" s="651"/>
      <c r="AV16" s="652">
        <f t="shared" si="2"/>
        <v>0</v>
      </c>
      <c r="AW16" s="653"/>
      <c r="AX16" s="654"/>
      <c r="AY16" s="642"/>
      <c r="AZ16" s="642"/>
      <c r="BA16" s="642"/>
      <c r="BB16" s="642"/>
      <c r="BC16" s="642"/>
      <c r="BD16" s="643"/>
    </row>
    <row r="17" spans="1:56" s="273" customFormat="1" ht="43.5" customHeight="1" x14ac:dyDescent="0.3">
      <c r="A17" s="644"/>
      <c r="B17" s="645"/>
      <c r="C17" s="645"/>
      <c r="D17" s="645"/>
      <c r="E17" s="645"/>
      <c r="F17" s="646"/>
      <c r="G17" s="646"/>
      <c r="H17" s="647"/>
      <c r="I17" s="647"/>
      <c r="J17" s="647"/>
      <c r="K17" s="647"/>
      <c r="L17" s="647"/>
      <c r="M17" s="648"/>
      <c r="N17" s="316"/>
      <c r="O17" s="312"/>
      <c r="P17" s="312"/>
      <c r="Q17" s="312"/>
      <c r="R17" s="312"/>
      <c r="S17" s="312"/>
      <c r="T17" s="317"/>
      <c r="U17" s="311"/>
      <c r="V17" s="312"/>
      <c r="W17" s="312"/>
      <c r="X17" s="312"/>
      <c r="Y17" s="312"/>
      <c r="Z17" s="312"/>
      <c r="AA17" s="318"/>
      <c r="AB17" s="315"/>
      <c r="AC17" s="312"/>
      <c r="AD17" s="312"/>
      <c r="AE17" s="312"/>
      <c r="AF17" s="312"/>
      <c r="AG17" s="312"/>
      <c r="AH17" s="317"/>
      <c r="AI17" s="315"/>
      <c r="AJ17" s="312"/>
      <c r="AK17" s="312"/>
      <c r="AL17" s="312"/>
      <c r="AM17" s="312"/>
      <c r="AN17" s="312"/>
      <c r="AO17" s="318"/>
      <c r="AP17" s="319"/>
      <c r="AQ17" s="320"/>
      <c r="AR17" s="317"/>
      <c r="AS17" s="649">
        <f t="shared" si="1"/>
        <v>0</v>
      </c>
      <c r="AT17" s="650"/>
      <c r="AU17" s="651"/>
      <c r="AV17" s="652">
        <f t="shared" si="2"/>
        <v>0</v>
      </c>
      <c r="AW17" s="653"/>
      <c r="AX17" s="654"/>
      <c r="AY17" s="642"/>
      <c r="AZ17" s="642"/>
      <c r="BA17" s="642"/>
      <c r="BB17" s="642"/>
      <c r="BC17" s="642"/>
      <c r="BD17" s="643"/>
    </row>
    <row r="18" spans="1:56" s="273" customFormat="1" ht="43.5" customHeight="1" x14ac:dyDescent="0.3">
      <c r="A18" s="644"/>
      <c r="B18" s="645"/>
      <c r="C18" s="645"/>
      <c r="D18" s="645"/>
      <c r="E18" s="645"/>
      <c r="F18" s="646"/>
      <c r="G18" s="646"/>
      <c r="H18" s="647"/>
      <c r="I18" s="647"/>
      <c r="J18" s="647"/>
      <c r="K18" s="647"/>
      <c r="L18" s="647"/>
      <c r="M18" s="648"/>
      <c r="N18" s="321"/>
      <c r="O18" s="312"/>
      <c r="P18" s="312"/>
      <c r="Q18" s="312"/>
      <c r="R18" s="312"/>
      <c r="S18" s="312"/>
      <c r="T18" s="317"/>
      <c r="U18" s="321"/>
      <c r="V18" s="312"/>
      <c r="W18" s="305"/>
      <c r="X18" s="312"/>
      <c r="Y18" s="312"/>
      <c r="Z18" s="312"/>
      <c r="AA18" s="318"/>
      <c r="AB18" s="319"/>
      <c r="AC18" s="312"/>
      <c r="AD18" s="312"/>
      <c r="AE18" s="312"/>
      <c r="AF18" s="312"/>
      <c r="AG18" s="312"/>
      <c r="AH18" s="317"/>
      <c r="AI18" s="315"/>
      <c r="AJ18" s="312"/>
      <c r="AK18" s="312"/>
      <c r="AL18" s="312"/>
      <c r="AM18" s="312"/>
      <c r="AN18" s="312"/>
      <c r="AO18" s="318"/>
      <c r="AP18" s="319"/>
      <c r="AQ18" s="320"/>
      <c r="AR18" s="317"/>
      <c r="AS18" s="649">
        <f t="shared" si="1"/>
        <v>0</v>
      </c>
      <c r="AT18" s="650"/>
      <c r="AU18" s="651"/>
      <c r="AV18" s="652">
        <f t="shared" si="2"/>
        <v>0</v>
      </c>
      <c r="AW18" s="653"/>
      <c r="AX18" s="654"/>
      <c r="AY18" s="642"/>
      <c r="AZ18" s="642"/>
      <c r="BA18" s="642"/>
      <c r="BB18" s="642"/>
      <c r="BC18" s="642"/>
      <c r="BD18" s="643"/>
    </row>
    <row r="19" spans="1:56" s="273" customFormat="1" ht="43.5" customHeight="1" x14ac:dyDescent="0.3">
      <c r="A19" s="644"/>
      <c r="B19" s="645"/>
      <c r="C19" s="645"/>
      <c r="D19" s="645"/>
      <c r="E19" s="645"/>
      <c r="F19" s="646"/>
      <c r="G19" s="646"/>
      <c r="H19" s="647"/>
      <c r="I19" s="647"/>
      <c r="J19" s="647"/>
      <c r="K19" s="647"/>
      <c r="L19" s="647"/>
      <c r="M19" s="648"/>
      <c r="N19" s="316"/>
      <c r="O19" s="312"/>
      <c r="P19" s="312"/>
      <c r="Q19" s="312"/>
      <c r="R19" s="312"/>
      <c r="S19" s="312"/>
      <c r="T19" s="313"/>
      <c r="U19" s="311"/>
      <c r="V19" s="312"/>
      <c r="W19" s="312"/>
      <c r="X19" s="312"/>
      <c r="Y19" s="312"/>
      <c r="Z19" s="312"/>
      <c r="AA19" s="314"/>
      <c r="AB19" s="315"/>
      <c r="AC19" s="312"/>
      <c r="AD19" s="312"/>
      <c r="AE19" s="312"/>
      <c r="AF19" s="312"/>
      <c r="AG19" s="312"/>
      <c r="AH19" s="313"/>
      <c r="AI19" s="315"/>
      <c r="AJ19" s="312"/>
      <c r="AK19" s="312"/>
      <c r="AL19" s="312"/>
      <c r="AM19" s="312"/>
      <c r="AN19" s="312"/>
      <c r="AO19" s="318"/>
      <c r="AP19" s="319"/>
      <c r="AQ19" s="320"/>
      <c r="AR19" s="317"/>
      <c r="AS19" s="649">
        <f t="shared" si="1"/>
        <v>0</v>
      </c>
      <c r="AT19" s="650"/>
      <c r="AU19" s="651"/>
      <c r="AV19" s="652">
        <f t="shared" si="2"/>
        <v>0</v>
      </c>
      <c r="AW19" s="653"/>
      <c r="AX19" s="654"/>
      <c r="AY19" s="642"/>
      <c r="AZ19" s="642"/>
      <c r="BA19" s="642"/>
      <c r="BB19" s="642"/>
      <c r="BC19" s="642"/>
      <c r="BD19" s="643"/>
    </row>
    <row r="20" spans="1:56" s="273" customFormat="1" ht="43.5" customHeight="1" x14ac:dyDescent="0.3">
      <c r="A20" s="644"/>
      <c r="B20" s="645"/>
      <c r="C20" s="645"/>
      <c r="D20" s="645"/>
      <c r="E20" s="645"/>
      <c r="F20" s="646"/>
      <c r="G20" s="646"/>
      <c r="H20" s="647"/>
      <c r="I20" s="647"/>
      <c r="J20" s="647"/>
      <c r="K20" s="647"/>
      <c r="L20" s="647"/>
      <c r="M20" s="648"/>
      <c r="N20" s="316"/>
      <c r="O20" s="320"/>
      <c r="P20" s="320"/>
      <c r="Q20" s="320"/>
      <c r="R20" s="320"/>
      <c r="S20" s="320"/>
      <c r="T20" s="317"/>
      <c r="U20" s="316"/>
      <c r="V20" s="320"/>
      <c r="W20" s="320"/>
      <c r="X20" s="320"/>
      <c r="Y20" s="320"/>
      <c r="Z20" s="320"/>
      <c r="AA20" s="318"/>
      <c r="AB20" s="319"/>
      <c r="AC20" s="320"/>
      <c r="AD20" s="312"/>
      <c r="AE20" s="312"/>
      <c r="AF20" s="320"/>
      <c r="AG20" s="320"/>
      <c r="AH20" s="317"/>
      <c r="AI20" s="319"/>
      <c r="AJ20" s="320"/>
      <c r="AK20" s="320"/>
      <c r="AL20" s="312"/>
      <c r="AM20" s="312"/>
      <c r="AN20" s="320"/>
      <c r="AO20" s="318"/>
      <c r="AP20" s="319"/>
      <c r="AQ20" s="320"/>
      <c r="AR20" s="317"/>
      <c r="AS20" s="649">
        <f t="shared" si="1"/>
        <v>0</v>
      </c>
      <c r="AT20" s="650"/>
      <c r="AU20" s="651"/>
      <c r="AV20" s="652">
        <f t="shared" si="2"/>
        <v>0</v>
      </c>
      <c r="AW20" s="653"/>
      <c r="AX20" s="654"/>
      <c r="AY20" s="642"/>
      <c r="AZ20" s="642"/>
      <c r="BA20" s="642"/>
      <c r="BB20" s="642"/>
      <c r="BC20" s="642"/>
      <c r="BD20" s="643"/>
    </row>
    <row r="21" spans="1:56" s="273" customFormat="1" ht="43.5" customHeight="1" x14ac:dyDescent="0.3">
      <c r="A21" s="644"/>
      <c r="B21" s="645"/>
      <c r="C21" s="645"/>
      <c r="D21" s="645"/>
      <c r="E21" s="645"/>
      <c r="F21" s="646"/>
      <c r="G21" s="646"/>
      <c r="H21" s="647"/>
      <c r="I21" s="647"/>
      <c r="J21" s="647"/>
      <c r="K21" s="647"/>
      <c r="L21" s="647"/>
      <c r="M21" s="648"/>
      <c r="N21" s="316"/>
      <c r="O21" s="320"/>
      <c r="P21" s="320"/>
      <c r="Q21" s="320"/>
      <c r="R21" s="320"/>
      <c r="S21" s="320"/>
      <c r="T21" s="317"/>
      <c r="U21" s="316"/>
      <c r="V21" s="320"/>
      <c r="W21" s="320"/>
      <c r="X21" s="320"/>
      <c r="Y21" s="320"/>
      <c r="Z21" s="320"/>
      <c r="AA21" s="318"/>
      <c r="AB21" s="319"/>
      <c r="AC21" s="320"/>
      <c r="AD21" s="320"/>
      <c r="AE21" s="320"/>
      <c r="AF21" s="320"/>
      <c r="AG21" s="320"/>
      <c r="AH21" s="317"/>
      <c r="AI21" s="319"/>
      <c r="AJ21" s="320"/>
      <c r="AK21" s="320"/>
      <c r="AL21" s="320"/>
      <c r="AM21" s="320"/>
      <c r="AN21" s="320"/>
      <c r="AO21" s="318"/>
      <c r="AP21" s="319"/>
      <c r="AQ21" s="320"/>
      <c r="AR21" s="317"/>
      <c r="AS21" s="649">
        <f t="shared" si="1"/>
        <v>0</v>
      </c>
      <c r="AT21" s="650"/>
      <c r="AU21" s="651"/>
      <c r="AV21" s="652">
        <f t="shared" si="2"/>
        <v>0</v>
      </c>
      <c r="AW21" s="653"/>
      <c r="AX21" s="654"/>
      <c r="AY21" s="642"/>
      <c r="AZ21" s="642"/>
      <c r="BA21" s="642"/>
      <c r="BB21" s="642"/>
      <c r="BC21" s="642"/>
      <c r="BD21" s="643"/>
    </row>
    <row r="22" spans="1:56" s="273" customFormat="1" ht="43.5" customHeight="1" x14ac:dyDescent="0.3">
      <c r="A22" s="644"/>
      <c r="B22" s="645"/>
      <c r="C22" s="645"/>
      <c r="D22" s="645"/>
      <c r="E22" s="645"/>
      <c r="F22" s="646"/>
      <c r="G22" s="646"/>
      <c r="H22" s="647"/>
      <c r="I22" s="647"/>
      <c r="J22" s="647"/>
      <c r="K22" s="647"/>
      <c r="L22" s="647"/>
      <c r="M22" s="648"/>
      <c r="N22" s="322"/>
      <c r="O22" s="323"/>
      <c r="P22" s="323"/>
      <c r="Q22" s="323"/>
      <c r="R22" s="323"/>
      <c r="S22" s="323"/>
      <c r="T22" s="324"/>
      <c r="U22" s="322"/>
      <c r="V22" s="323"/>
      <c r="W22" s="323"/>
      <c r="X22" s="323"/>
      <c r="Y22" s="323"/>
      <c r="Z22" s="323"/>
      <c r="AA22" s="325"/>
      <c r="AB22" s="326"/>
      <c r="AC22" s="323"/>
      <c r="AD22" s="323"/>
      <c r="AE22" s="323"/>
      <c r="AF22" s="323"/>
      <c r="AG22" s="323"/>
      <c r="AH22" s="324"/>
      <c r="AI22" s="326"/>
      <c r="AJ22" s="323"/>
      <c r="AK22" s="323"/>
      <c r="AL22" s="323"/>
      <c r="AM22" s="323"/>
      <c r="AN22" s="323"/>
      <c r="AO22" s="325"/>
      <c r="AP22" s="326"/>
      <c r="AQ22" s="323"/>
      <c r="AR22" s="324"/>
      <c r="AS22" s="649">
        <f t="shared" si="1"/>
        <v>0</v>
      </c>
      <c r="AT22" s="650"/>
      <c r="AU22" s="651"/>
      <c r="AV22" s="652">
        <f t="shared" si="2"/>
        <v>0</v>
      </c>
      <c r="AW22" s="653"/>
      <c r="AX22" s="654"/>
      <c r="AY22" s="642"/>
      <c r="AZ22" s="642"/>
      <c r="BA22" s="642"/>
      <c r="BB22" s="642"/>
      <c r="BC22" s="642"/>
      <c r="BD22" s="643"/>
    </row>
    <row r="23" spans="1:56" s="273" customFormat="1" ht="43.5" customHeight="1" x14ac:dyDescent="0.3">
      <c r="A23" s="644"/>
      <c r="B23" s="645"/>
      <c r="C23" s="645"/>
      <c r="D23" s="645"/>
      <c r="E23" s="645"/>
      <c r="F23" s="646"/>
      <c r="G23" s="646"/>
      <c r="H23" s="647"/>
      <c r="I23" s="647"/>
      <c r="J23" s="647"/>
      <c r="K23" s="647"/>
      <c r="L23" s="647"/>
      <c r="M23" s="648"/>
      <c r="N23" s="322"/>
      <c r="O23" s="323"/>
      <c r="P23" s="323"/>
      <c r="Q23" s="323"/>
      <c r="R23" s="323"/>
      <c r="S23" s="323"/>
      <c r="T23" s="324"/>
      <c r="U23" s="322"/>
      <c r="V23" s="323"/>
      <c r="W23" s="323"/>
      <c r="X23" s="323"/>
      <c r="Y23" s="323"/>
      <c r="Z23" s="323"/>
      <c r="AA23" s="325"/>
      <c r="AB23" s="326"/>
      <c r="AC23" s="323"/>
      <c r="AD23" s="323"/>
      <c r="AE23" s="323"/>
      <c r="AF23" s="323"/>
      <c r="AG23" s="323"/>
      <c r="AH23" s="324"/>
      <c r="AI23" s="326"/>
      <c r="AJ23" s="323"/>
      <c r="AK23" s="323"/>
      <c r="AL23" s="323"/>
      <c r="AM23" s="323"/>
      <c r="AN23" s="323"/>
      <c r="AO23" s="325"/>
      <c r="AP23" s="326"/>
      <c r="AQ23" s="323"/>
      <c r="AR23" s="324"/>
      <c r="AS23" s="649">
        <f t="shared" ref="AS23:AS26" si="3">IF($AY$4="４週",SUM(N23:AO23),IF($AY$4="暦月",SUM(N23:AO23),""))</f>
        <v>0</v>
      </c>
      <c r="AT23" s="650"/>
      <c r="AU23" s="651"/>
      <c r="AV23" s="652">
        <f t="shared" si="2"/>
        <v>0</v>
      </c>
      <c r="AW23" s="653"/>
      <c r="AX23" s="654"/>
      <c r="AY23" s="642"/>
      <c r="AZ23" s="642"/>
      <c r="BA23" s="642"/>
      <c r="BB23" s="642"/>
      <c r="BC23" s="642"/>
      <c r="BD23" s="643"/>
    </row>
    <row r="24" spans="1:56" s="273" customFormat="1" ht="43.5" customHeight="1" x14ac:dyDescent="0.3">
      <c r="A24" s="644"/>
      <c r="B24" s="645"/>
      <c r="C24" s="645"/>
      <c r="D24" s="645"/>
      <c r="E24" s="645"/>
      <c r="F24" s="646"/>
      <c r="G24" s="646"/>
      <c r="H24" s="647"/>
      <c r="I24" s="647"/>
      <c r="J24" s="647"/>
      <c r="K24" s="647"/>
      <c r="L24" s="647"/>
      <c r="M24" s="648"/>
      <c r="N24" s="322"/>
      <c r="O24" s="323"/>
      <c r="P24" s="323"/>
      <c r="Q24" s="323"/>
      <c r="R24" s="323"/>
      <c r="S24" s="323"/>
      <c r="T24" s="324"/>
      <c r="U24" s="322"/>
      <c r="V24" s="323"/>
      <c r="W24" s="323"/>
      <c r="X24" s="323"/>
      <c r="Y24" s="323"/>
      <c r="Z24" s="323"/>
      <c r="AA24" s="325"/>
      <c r="AB24" s="326"/>
      <c r="AC24" s="323"/>
      <c r="AD24" s="323"/>
      <c r="AE24" s="323"/>
      <c r="AF24" s="323"/>
      <c r="AG24" s="323"/>
      <c r="AH24" s="324"/>
      <c r="AI24" s="326"/>
      <c r="AJ24" s="323"/>
      <c r="AK24" s="323"/>
      <c r="AL24" s="323"/>
      <c r="AM24" s="323"/>
      <c r="AN24" s="323"/>
      <c r="AO24" s="325"/>
      <c r="AP24" s="326"/>
      <c r="AQ24" s="323"/>
      <c r="AR24" s="324"/>
      <c r="AS24" s="649">
        <f t="shared" si="3"/>
        <v>0</v>
      </c>
      <c r="AT24" s="650"/>
      <c r="AU24" s="651"/>
      <c r="AV24" s="652">
        <f t="shared" si="2"/>
        <v>0</v>
      </c>
      <c r="AW24" s="653"/>
      <c r="AX24" s="654"/>
      <c r="AY24" s="642"/>
      <c r="AZ24" s="642"/>
      <c r="BA24" s="642"/>
      <c r="BB24" s="642"/>
      <c r="BC24" s="642"/>
      <c r="BD24" s="643"/>
    </row>
    <row r="25" spans="1:56" s="273" customFormat="1" ht="43.5" customHeight="1" x14ac:dyDescent="0.3">
      <c r="A25" s="644"/>
      <c r="B25" s="645"/>
      <c r="C25" s="645"/>
      <c r="D25" s="645"/>
      <c r="E25" s="645"/>
      <c r="F25" s="646"/>
      <c r="G25" s="646"/>
      <c r="H25" s="647"/>
      <c r="I25" s="647"/>
      <c r="J25" s="647"/>
      <c r="K25" s="647"/>
      <c r="L25" s="647"/>
      <c r="M25" s="648"/>
      <c r="N25" s="322"/>
      <c r="O25" s="323"/>
      <c r="P25" s="323"/>
      <c r="Q25" s="323"/>
      <c r="R25" s="323"/>
      <c r="S25" s="323"/>
      <c r="T25" s="324"/>
      <c r="U25" s="322"/>
      <c r="V25" s="323"/>
      <c r="W25" s="323"/>
      <c r="X25" s="323"/>
      <c r="Y25" s="323"/>
      <c r="Z25" s="323"/>
      <c r="AA25" s="325"/>
      <c r="AB25" s="326"/>
      <c r="AC25" s="323"/>
      <c r="AD25" s="323"/>
      <c r="AE25" s="323"/>
      <c r="AF25" s="323"/>
      <c r="AG25" s="323"/>
      <c r="AH25" s="324"/>
      <c r="AI25" s="326"/>
      <c r="AJ25" s="323"/>
      <c r="AK25" s="323"/>
      <c r="AL25" s="323"/>
      <c r="AM25" s="323"/>
      <c r="AN25" s="323"/>
      <c r="AO25" s="325"/>
      <c r="AP25" s="326"/>
      <c r="AQ25" s="323"/>
      <c r="AR25" s="324"/>
      <c r="AS25" s="649">
        <f t="shared" si="3"/>
        <v>0</v>
      </c>
      <c r="AT25" s="650"/>
      <c r="AU25" s="651"/>
      <c r="AV25" s="652">
        <f t="shared" si="2"/>
        <v>0</v>
      </c>
      <c r="AW25" s="653"/>
      <c r="AX25" s="654"/>
      <c r="AY25" s="642"/>
      <c r="AZ25" s="642"/>
      <c r="BA25" s="642"/>
      <c r="BB25" s="642"/>
      <c r="BC25" s="642"/>
      <c r="BD25" s="643"/>
    </row>
    <row r="26" spans="1:56" s="273" customFormat="1" ht="43.5" customHeight="1" x14ac:dyDescent="0.3">
      <c r="A26" s="644"/>
      <c r="B26" s="645"/>
      <c r="C26" s="645"/>
      <c r="D26" s="645"/>
      <c r="E26" s="645"/>
      <c r="F26" s="646"/>
      <c r="G26" s="646"/>
      <c r="H26" s="647"/>
      <c r="I26" s="647"/>
      <c r="J26" s="647"/>
      <c r="K26" s="647"/>
      <c r="L26" s="647"/>
      <c r="M26" s="648"/>
      <c r="N26" s="322"/>
      <c r="O26" s="323"/>
      <c r="P26" s="323"/>
      <c r="Q26" s="323"/>
      <c r="R26" s="323"/>
      <c r="S26" s="323"/>
      <c r="T26" s="324"/>
      <c r="U26" s="322"/>
      <c r="V26" s="323"/>
      <c r="W26" s="323"/>
      <c r="X26" s="323"/>
      <c r="Y26" s="323"/>
      <c r="Z26" s="323"/>
      <c r="AA26" s="325"/>
      <c r="AB26" s="326"/>
      <c r="AC26" s="323"/>
      <c r="AD26" s="323"/>
      <c r="AE26" s="323"/>
      <c r="AF26" s="323"/>
      <c r="AG26" s="323"/>
      <c r="AH26" s="324"/>
      <c r="AI26" s="326"/>
      <c r="AJ26" s="323"/>
      <c r="AK26" s="323"/>
      <c r="AL26" s="323"/>
      <c r="AM26" s="323"/>
      <c r="AN26" s="323"/>
      <c r="AO26" s="325"/>
      <c r="AP26" s="326"/>
      <c r="AQ26" s="323"/>
      <c r="AR26" s="324"/>
      <c r="AS26" s="649">
        <f t="shared" si="3"/>
        <v>0</v>
      </c>
      <c r="AT26" s="650"/>
      <c r="AU26" s="651"/>
      <c r="AV26" s="652">
        <f t="shared" si="2"/>
        <v>0</v>
      </c>
      <c r="AW26" s="653"/>
      <c r="AX26" s="654"/>
      <c r="AY26" s="642"/>
      <c r="AZ26" s="642"/>
      <c r="BA26" s="642"/>
      <c r="BB26" s="642"/>
      <c r="BC26" s="642"/>
      <c r="BD26" s="643"/>
    </row>
    <row r="27" spans="1:56" s="273" customFormat="1" ht="43.5" customHeight="1" thickBot="1" x14ac:dyDescent="0.35">
      <c r="A27" s="631"/>
      <c r="B27" s="632"/>
      <c r="C27" s="632"/>
      <c r="D27" s="632"/>
      <c r="E27" s="632"/>
      <c r="F27" s="633"/>
      <c r="G27" s="633"/>
      <c r="H27" s="634"/>
      <c r="I27" s="634"/>
      <c r="J27" s="634"/>
      <c r="K27" s="634"/>
      <c r="L27" s="634"/>
      <c r="M27" s="635"/>
      <c r="N27" s="327"/>
      <c r="O27" s="328"/>
      <c r="P27" s="328"/>
      <c r="Q27" s="328"/>
      <c r="R27" s="328"/>
      <c r="S27" s="328"/>
      <c r="T27" s="329"/>
      <c r="U27" s="327"/>
      <c r="V27" s="328"/>
      <c r="W27" s="328"/>
      <c r="X27" s="328"/>
      <c r="Y27" s="328"/>
      <c r="Z27" s="328"/>
      <c r="AA27" s="330"/>
      <c r="AB27" s="331"/>
      <c r="AC27" s="328"/>
      <c r="AD27" s="328"/>
      <c r="AE27" s="328"/>
      <c r="AF27" s="328"/>
      <c r="AG27" s="328"/>
      <c r="AH27" s="329"/>
      <c r="AI27" s="331"/>
      <c r="AJ27" s="328"/>
      <c r="AK27" s="328"/>
      <c r="AL27" s="328"/>
      <c r="AM27" s="328"/>
      <c r="AN27" s="328"/>
      <c r="AO27" s="330"/>
      <c r="AP27" s="331"/>
      <c r="AQ27" s="328"/>
      <c r="AR27" s="329"/>
      <c r="AS27" s="636">
        <f>IF($AY$4="４週",SUM(N27:AO27),IF($AY$4="暦月",SUM(N27:AO27),""))</f>
        <v>0</v>
      </c>
      <c r="AT27" s="637"/>
      <c r="AU27" s="638"/>
      <c r="AV27" s="639">
        <f t="shared" si="2"/>
        <v>0</v>
      </c>
      <c r="AW27" s="640"/>
      <c r="AX27" s="641"/>
      <c r="AY27" s="628"/>
      <c r="AZ27" s="628"/>
      <c r="BA27" s="628"/>
      <c r="BB27" s="628"/>
      <c r="BC27" s="628"/>
      <c r="BD27" s="629"/>
    </row>
    <row r="28" spans="1:56" ht="40.5" customHeight="1" x14ac:dyDescent="0.2">
      <c r="A28" s="211"/>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09"/>
      <c r="AH28" s="209"/>
      <c r="AI28" s="209"/>
      <c r="AJ28" s="209"/>
    </row>
    <row r="29" spans="1:56" ht="40.5" customHeight="1" x14ac:dyDescent="0.3">
      <c r="A29" s="630" t="s">
        <v>54</v>
      </c>
      <c r="B29" s="630"/>
      <c r="C29" s="332">
        <v>1</v>
      </c>
      <c r="D29" s="333" t="s">
        <v>340</v>
      </c>
      <c r="E29" s="334"/>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10"/>
      <c r="AD29" s="210"/>
      <c r="AE29" s="210"/>
      <c r="AF29" s="210"/>
      <c r="AG29" s="209"/>
      <c r="AH29" s="209"/>
      <c r="AI29" s="209"/>
      <c r="AJ29" s="209"/>
    </row>
    <row r="30" spans="1:56" ht="40.5" customHeight="1" x14ac:dyDescent="0.3">
      <c r="A30" s="273"/>
      <c r="B30" s="273"/>
      <c r="C30" s="277">
        <v>2</v>
      </c>
      <c r="D30" s="277" t="s">
        <v>341</v>
      </c>
      <c r="E30" s="335"/>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10"/>
      <c r="AD30" s="210"/>
      <c r="AE30" s="210"/>
      <c r="AF30" s="210"/>
      <c r="AG30" s="209"/>
      <c r="AH30" s="209"/>
      <c r="AI30" s="209"/>
      <c r="AJ30" s="209"/>
    </row>
    <row r="31" spans="1:56" ht="40.5" customHeight="1" x14ac:dyDescent="0.3">
      <c r="A31" s="273"/>
      <c r="B31" s="273"/>
      <c r="C31" s="332">
        <v>3</v>
      </c>
      <c r="D31" s="336" t="s">
        <v>342</v>
      </c>
      <c r="E31" s="335"/>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10"/>
      <c r="AD31" s="210"/>
      <c r="AE31" s="210"/>
      <c r="AF31" s="210"/>
      <c r="AG31" s="209"/>
      <c r="AH31" s="209"/>
      <c r="AI31" s="209"/>
      <c r="AJ31" s="209"/>
    </row>
    <row r="32" spans="1:56" ht="40.5" customHeight="1" x14ac:dyDescent="0.3">
      <c r="A32" s="273"/>
      <c r="B32" s="273"/>
      <c r="C32" s="277">
        <v>4</v>
      </c>
      <c r="D32" s="336" t="s">
        <v>347</v>
      </c>
      <c r="E32" s="335"/>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10"/>
      <c r="AD32" s="210"/>
      <c r="AE32" s="210"/>
      <c r="AF32" s="210"/>
      <c r="AG32" s="209"/>
      <c r="AH32" s="209"/>
      <c r="AI32" s="209"/>
      <c r="AJ32" s="209"/>
    </row>
    <row r="33" spans="1:36" s="214" customFormat="1" ht="40.5" customHeight="1" x14ac:dyDescent="0.3">
      <c r="A33" s="273"/>
      <c r="B33" s="273"/>
      <c r="C33" s="277"/>
      <c r="D33" s="336" t="s">
        <v>343</v>
      </c>
      <c r="E33" s="335"/>
      <c r="F33" s="212"/>
      <c r="G33" s="212"/>
      <c r="H33" s="212"/>
      <c r="I33" s="212"/>
      <c r="J33" s="212"/>
      <c r="K33" s="212"/>
      <c r="L33" s="212"/>
      <c r="M33" s="212"/>
      <c r="N33" s="212"/>
      <c r="O33" s="212"/>
      <c r="P33" s="212"/>
      <c r="Q33" s="212"/>
      <c r="R33" s="212"/>
      <c r="S33" s="212"/>
      <c r="T33" s="212"/>
      <c r="U33" s="212"/>
      <c r="V33" s="212"/>
      <c r="W33" s="212"/>
      <c r="X33" s="213"/>
      <c r="Y33" s="213"/>
      <c r="Z33" s="213"/>
      <c r="AA33" s="213"/>
      <c r="AB33" s="213"/>
      <c r="AC33" s="213"/>
      <c r="AD33" s="213"/>
      <c r="AE33" s="213"/>
      <c r="AF33" s="213"/>
      <c r="AG33" s="213"/>
      <c r="AH33" s="213"/>
    </row>
    <row r="34" spans="1:36" ht="40.5" customHeight="1" x14ac:dyDescent="0.3">
      <c r="A34" s="273"/>
      <c r="B34" s="273"/>
      <c r="C34" s="277">
        <v>5</v>
      </c>
      <c r="D34" s="277" t="s">
        <v>344</v>
      </c>
      <c r="E34" s="337"/>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row>
    <row r="35" spans="1:36" ht="40.5" customHeight="1" x14ac:dyDescent="0.3">
      <c r="A35" s="273"/>
      <c r="B35" s="273"/>
      <c r="C35" s="277"/>
      <c r="D35" s="338" t="s">
        <v>345</v>
      </c>
      <c r="E35" s="335"/>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row>
    <row r="36" spans="1:36" ht="40.5" customHeight="1" x14ac:dyDescent="0.3">
      <c r="A36" s="273"/>
      <c r="B36" s="273"/>
      <c r="C36" s="277">
        <v>6</v>
      </c>
      <c r="D36" s="277" t="s">
        <v>346</v>
      </c>
      <c r="E36" s="335"/>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row>
    <row r="37" spans="1:36" ht="40.5" customHeight="1" x14ac:dyDescent="0.2">
      <c r="A37" s="215"/>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row>
    <row r="38" spans="1:36" ht="40.5" customHeight="1" x14ac:dyDescent="0.2">
      <c r="A38" s="209"/>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row>
    <row r="39" spans="1:36" ht="40.5" customHeight="1" x14ac:dyDescent="0.2">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row>
    <row r="40" spans="1:36" ht="40.5" customHeight="1" x14ac:dyDescent="0.2">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row>
    <row r="41" spans="1:36" ht="40.5" customHeight="1" x14ac:dyDescent="0.2">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6" ht="40.5" customHeight="1" x14ac:dyDescent="0.2">
      <c r="A42" s="20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6" ht="40.5" customHeight="1" x14ac:dyDescent="0.2"/>
    <row r="44" spans="1:36" ht="40.5" customHeight="1" x14ac:dyDescent="0.2"/>
    <row r="45" spans="1:36" ht="40.5" customHeight="1" x14ac:dyDescent="0.2"/>
    <row r="46" spans="1:36" ht="40.5" customHeight="1" x14ac:dyDescent="0.2"/>
    <row r="47" spans="1:36" ht="40.5" customHeight="1" x14ac:dyDescent="0.2"/>
    <row r="48" spans="1:36" ht="40.5" customHeight="1" x14ac:dyDescent="0.2"/>
    <row r="49" ht="40.5" customHeight="1" x14ac:dyDescent="0.2"/>
  </sheetData>
  <mergeCells count="130">
    <mergeCell ref="AI1:AM1"/>
    <mergeCell ref="AN1:BC1"/>
    <mergeCell ref="A2:N4"/>
    <mergeCell ref="AI2:AM2"/>
    <mergeCell ref="AN2:BC2"/>
    <mergeCell ref="AY4:BA4"/>
    <mergeCell ref="P1:Q2"/>
    <mergeCell ref="R1:T2"/>
    <mergeCell ref="U1:V2"/>
    <mergeCell ref="W1:W2"/>
    <mergeCell ref="X1:AA2"/>
    <mergeCell ref="AB1:AB2"/>
    <mergeCell ref="AC1:AE2"/>
    <mergeCell ref="AF1:AG2"/>
    <mergeCell ref="AY5:BA5"/>
    <mergeCell ref="AY6:BA6"/>
    <mergeCell ref="A7:E10"/>
    <mergeCell ref="F7:G10"/>
    <mergeCell ref="H7:M10"/>
    <mergeCell ref="N7:T7"/>
    <mergeCell ref="U7:AA7"/>
    <mergeCell ref="AB7:AH7"/>
    <mergeCell ref="AI7:AO7"/>
    <mergeCell ref="AP7:AR7"/>
    <mergeCell ref="AS7:AU10"/>
    <mergeCell ref="AV7:AX10"/>
    <mergeCell ref="AY7:BD10"/>
    <mergeCell ref="AY11:BD11"/>
    <mergeCell ref="A12:E12"/>
    <mergeCell ref="F12:G12"/>
    <mergeCell ref="H12:M12"/>
    <mergeCell ref="AS12:AU12"/>
    <mergeCell ref="AV12:AX12"/>
    <mergeCell ref="AY12:BD12"/>
    <mergeCell ref="A11:E11"/>
    <mergeCell ref="F11:G11"/>
    <mergeCell ref="H11:M11"/>
    <mergeCell ref="AS11:AU11"/>
    <mergeCell ref="AV11:AX11"/>
    <mergeCell ref="AY13:BD13"/>
    <mergeCell ref="A14:E14"/>
    <mergeCell ref="F14:G14"/>
    <mergeCell ref="H14:M14"/>
    <mergeCell ref="AS14:AU14"/>
    <mergeCell ref="AV14:AX14"/>
    <mergeCell ref="AY14:BD14"/>
    <mergeCell ref="A13:E13"/>
    <mergeCell ref="F13:G13"/>
    <mergeCell ref="H13:M13"/>
    <mergeCell ref="AS13:AU13"/>
    <mergeCell ref="AV13:AX13"/>
    <mergeCell ref="AY15:BD15"/>
    <mergeCell ref="A16:E16"/>
    <mergeCell ref="F16:G16"/>
    <mergeCell ref="H16:M16"/>
    <mergeCell ref="AS16:AU16"/>
    <mergeCell ref="AV16:AX16"/>
    <mergeCell ref="AY16:BD16"/>
    <mergeCell ref="A15:E15"/>
    <mergeCell ref="F15:G15"/>
    <mergeCell ref="H15:M15"/>
    <mergeCell ref="AS15:AU15"/>
    <mergeCell ref="AV15:AX15"/>
    <mergeCell ref="AY17:BD17"/>
    <mergeCell ref="A18:E18"/>
    <mergeCell ref="F18:G18"/>
    <mergeCell ref="H18:M18"/>
    <mergeCell ref="AS18:AU18"/>
    <mergeCell ref="AV18:AX18"/>
    <mergeCell ref="AY18:BD18"/>
    <mergeCell ref="A17:E17"/>
    <mergeCell ref="F17:G17"/>
    <mergeCell ref="H17:M17"/>
    <mergeCell ref="AS17:AU17"/>
    <mergeCell ref="AV17:AX17"/>
    <mergeCell ref="AY19:BD19"/>
    <mergeCell ref="A20:E20"/>
    <mergeCell ref="F20:G20"/>
    <mergeCell ref="H20:M20"/>
    <mergeCell ref="AS20:AU20"/>
    <mergeCell ref="AV20:AX20"/>
    <mergeCell ref="AY20:BD20"/>
    <mergeCell ref="A19:E19"/>
    <mergeCell ref="F19:G19"/>
    <mergeCell ref="H19:M19"/>
    <mergeCell ref="AS19:AU19"/>
    <mergeCell ref="AV19:AX19"/>
    <mergeCell ref="AY21:BD21"/>
    <mergeCell ref="A22:E22"/>
    <mergeCell ref="F22:G22"/>
    <mergeCell ref="H22:M22"/>
    <mergeCell ref="AS22:AU22"/>
    <mergeCell ref="AV22:AX22"/>
    <mergeCell ref="AY22:BD22"/>
    <mergeCell ref="A21:E21"/>
    <mergeCell ref="F21:G21"/>
    <mergeCell ref="H21:M21"/>
    <mergeCell ref="AS21:AU21"/>
    <mergeCell ref="AV21:AX21"/>
    <mergeCell ref="AY23:BD23"/>
    <mergeCell ref="A24:E24"/>
    <mergeCell ref="F24:G24"/>
    <mergeCell ref="H24:M24"/>
    <mergeCell ref="AS24:AU24"/>
    <mergeCell ref="AV24:AX24"/>
    <mergeCell ref="AY24:BD24"/>
    <mergeCell ref="A23:E23"/>
    <mergeCell ref="F23:G23"/>
    <mergeCell ref="H23:M23"/>
    <mergeCell ref="AS23:AU23"/>
    <mergeCell ref="AV23:AX23"/>
    <mergeCell ref="AY27:BD27"/>
    <mergeCell ref="A29:B29"/>
    <mergeCell ref="A27:E27"/>
    <mergeCell ref="F27:G27"/>
    <mergeCell ref="H27:M27"/>
    <mergeCell ref="AS27:AU27"/>
    <mergeCell ref="AV27:AX27"/>
    <mergeCell ref="AY25:BD25"/>
    <mergeCell ref="A26:E26"/>
    <mergeCell ref="F26:G26"/>
    <mergeCell ref="H26:M26"/>
    <mergeCell ref="AS26:AU26"/>
    <mergeCell ref="AV26:AX26"/>
    <mergeCell ref="AY26:BD26"/>
    <mergeCell ref="A25:E25"/>
    <mergeCell ref="F25:G25"/>
    <mergeCell ref="H25:M25"/>
    <mergeCell ref="AS25:AU25"/>
    <mergeCell ref="AV25:AX25"/>
  </mergeCells>
  <phoneticPr fontId="5"/>
  <dataValidations count="4">
    <dataValidation type="list" allowBlank="1" showInputMessage="1" showErrorMessage="1" sqref="AY5">
      <formula1>"予定,実績,予定・実績"</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 type="list" allowBlank="1" showInputMessage="1" showErrorMessage="1" sqref="A11:E27">
      <formula1>"管理者,保健師,看護師,主任介護支援専門員,介護支援専門員,社会福祉士,事務職員,‐"</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view="pageBreakPreview" zoomScale="40" zoomScaleNormal="55" zoomScaleSheetLayoutView="40" workbookViewId="0">
      <selection activeCell="AD22" sqref="AD22"/>
    </sheetView>
  </sheetViews>
  <sheetFormatPr defaultColWidth="9" defaultRowHeight="14" x14ac:dyDescent="0.2"/>
  <cols>
    <col min="1" max="68" width="5.6328125" style="208" customWidth="1"/>
    <col min="69" max="16384" width="9" style="208"/>
  </cols>
  <sheetData>
    <row r="1" spans="1:56" s="273" customFormat="1" ht="20.25" customHeight="1" thickBot="1" x14ac:dyDescent="0.35">
      <c r="A1" s="272" t="s">
        <v>321</v>
      </c>
      <c r="E1" s="274"/>
      <c r="F1" s="274"/>
      <c r="G1" s="274"/>
      <c r="P1" s="722" t="s">
        <v>322</v>
      </c>
      <c r="Q1" s="722"/>
      <c r="R1" s="723">
        <v>3</v>
      </c>
      <c r="S1" s="723"/>
      <c r="T1" s="723"/>
      <c r="U1" s="722" t="s">
        <v>323</v>
      </c>
      <c r="V1" s="722"/>
      <c r="W1" s="722" t="s">
        <v>324</v>
      </c>
      <c r="X1" s="723">
        <f>IF(R1=0,"",YEAR(DATE(2018+R1,1,1)))</f>
        <v>2021</v>
      </c>
      <c r="Y1" s="723"/>
      <c r="Z1" s="723"/>
      <c r="AA1" s="723"/>
      <c r="AB1" s="722" t="s">
        <v>325</v>
      </c>
      <c r="AC1" s="723">
        <v>3</v>
      </c>
      <c r="AD1" s="723"/>
      <c r="AE1" s="723"/>
      <c r="AF1" s="724" t="s">
        <v>326</v>
      </c>
      <c r="AG1" s="724"/>
      <c r="AH1" s="275"/>
      <c r="AI1" s="710" t="s">
        <v>327</v>
      </c>
      <c r="AJ1" s="710"/>
      <c r="AK1" s="710"/>
      <c r="AL1" s="710"/>
      <c r="AM1" s="711"/>
      <c r="AN1" s="712" t="s">
        <v>117</v>
      </c>
      <c r="AO1" s="713"/>
      <c r="AP1" s="713"/>
      <c r="AQ1" s="713"/>
      <c r="AR1" s="713"/>
      <c r="AS1" s="713"/>
      <c r="AT1" s="713"/>
      <c r="AU1" s="713"/>
      <c r="AV1" s="713"/>
      <c r="AW1" s="713"/>
      <c r="AX1" s="713"/>
      <c r="AY1" s="713"/>
      <c r="AZ1" s="713"/>
      <c r="BA1" s="713"/>
      <c r="BB1" s="713"/>
      <c r="BC1" s="714"/>
    </row>
    <row r="2" spans="1:56" s="273" customFormat="1" ht="20.25" customHeight="1" thickBot="1" x14ac:dyDescent="0.35">
      <c r="A2" s="715" t="s">
        <v>328</v>
      </c>
      <c r="B2" s="715"/>
      <c r="C2" s="715"/>
      <c r="D2" s="715"/>
      <c r="E2" s="715"/>
      <c r="F2" s="715"/>
      <c r="G2" s="715"/>
      <c r="H2" s="715"/>
      <c r="I2" s="715"/>
      <c r="J2" s="715"/>
      <c r="K2" s="715"/>
      <c r="L2" s="715"/>
      <c r="M2" s="715"/>
      <c r="N2" s="715"/>
      <c r="O2" s="276"/>
      <c r="P2" s="722"/>
      <c r="Q2" s="722"/>
      <c r="R2" s="723"/>
      <c r="S2" s="723"/>
      <c r="T2" s="723"/>
      <c r="U2" s="722"/>
      <c r="V2" s="722"/>
      <c r="W2" s="722"/>
      <c r="X2" s="723"/>
      <c r="Y2" s="723"/>
      <c r="Z2" s="723"/>
      <c r="AA2" s="723"/>
      <c r="AB2" s="722"/>
      <c r="AC2" s="723"/>
      <c r="AD2" s="723"/>
      <c r="AE2" s="723"/>
      <c r="AF2" s="724"/>
      <c r="AG2" s="724"/>
      <c r="AH2" s="277"/>
      <c r="AI2" s="716" t="s">
        <v>164</v>
      </c>
      <c r="AJ2" s="716"/>
      <c r="AK2" s="716"/>
      <c r="AL2" s="716"/>
      <c r="AM2" s="717"/>
      <c r="AN2" s="718"/>
      <c r="AO2" s="719"/>
      <c r="AP2" s="719"/>
      <c r="AQ2" s="719"/>
      <c r="AR2" s="719"/>
      <c r="AS2" s="719"/>
      <c r="AT2" s="719"/>
      <c r="AU2" s="719"/>
      <c r="AV2" s="719"/>
      <c r="AW2" s="719"/>
      <c r="AX2" s="719"/>
      <c r="AY2" s="719"/>
      <c r="AZ2" s="719"/>
      <c r="BA2" s="719"/>
      <c r="BB2" s="719"/>
      <c r="BC2" s="720"/>
    </row>
    <row r="3" spans="1:56" s="273" customFormat="1" ht="20.25" customHeight="1" x14ac:dyDescent="0.3">
      <c r="A3" s="715"/>
      <c r="B3" s="715"/>
      <c r="C3" s="715"/>
      <c r="D3" s="715"/>
      <c r="E3" s="715"/>
      <c r="F3" s="715"/>
      <c r="G3" s="715"/>
      <c r="H3" s="715"/>
      <c r="I3" s="715"/>
      <c r="J3" s="715"/>
      <c r="K3" s="715"/>
      <c r="L3" s="715"/>
      <c r="M3" s="715"/>
      <c r="N3" s="715"/>
      <c r="O3" s="276"/>
      <c r="P3" s="276"/>
      <c r="Q3" s="276"/>
      <c r="R3" s="276"/>
      <c r="T3" s="340"/>
      <c r="U3" s="340"/>
      <c r="W3" s="340"/>
      <c r="X3" s="340"/>
      <c r="Y3" s="277"/>
      <c r="Z3" s="277"/>
      <c r="AA3" s="277"/>
      <c r="AB3" s="277"/>
      <c r="AC3" s="277"/>
      <c r="AD3" s="277"/>
      <c r="AE3" s="277"/>
      <c r="AF3" s="277"/>
      <c r="AG3" s="277"/>
      <c r="AH3" s="277"/>
      <c r="AI3" s="339"/>
      <c r="AJ3" s="339"/>
      <c r="AK3" s="339"/>
      <c r="AL3" s="339"/>
      <c r="AM3" s="339"/>
      <c r="AN3" s="280"/>
      <c r="AO3" s="280"/>
      <c r="AP3" s="280"/>
      <c r="AQ3" s="280"/>
      <c r="AR3" s="280"/>
      <c r="AS3" s="280"/>
      <c r="AT3" s="280"/>
      <c r="AU3" s="280"/>
      <c r="AV3" s="280"/>
      <c r="AW3" s="280"/>
      <c r="AX3" s="280"/>
      <c r="AY3" s="280"/>
      <c r="AZ3" s="280"/>
      <c r="BA3" s="280"/>
      <c r="BB3" s="280"/>
      <c r="BC3" s="280"/>
    </row>
    <row r="4" spans="1:56" s="273" customFormat="1" ht="20.25" customHeight="1" x14ac:dyDescent="0.3">
      <c r="A4" s="715"/>
      <c r="B4" s="715"/>
      <c r="C4" s="715"/>
      <c r="D4" s="715"/>
      <c r="E4" s="715"/>
      <c r="F4" s="715"/>
      <c r="G4" s="715"/>
      <c r="H4" s="715"/>
      <c r="I4" s="715"/>
      <c r="J4" s="715"/>
      <c r="K4" s="715"/>
      <c r="L4" s="715"/>
      <c r="M4" s="715"/>
      <c r="N4" s="715"/>
      <c r="Y4" s="281"/>
      <c r="Z4" s="281"/>
      <c r="AA4" s="282"/>
      <c r="AB4" s="282"/>
      <c r="AC4" s="282"/>
      <c r="AD4" s="282"/>
      <c r="AE4" s="282"/>
      <c r="AF4" s="282"/>
      <c r="AG4" s="282"/>
      <c r="AH4" s="283"/>
      <c r="AI4" s="283"/>
      <c r="AJ4" s="283"/>
      <c r="AK4" s="283"/>
      <c r="AL4" s="283"/>
      <c r="AM4" s="283"/>
      <c r="AN4" s="283"/>
      <c r="AO4" s="283"/>
      <c r="AP4" s="283"/>
      <c r="AQ4" s="283"/>
      <c r="AR4" s="283"/>
      <c r="AS4" s="283"/>
      <c r="AT4" s="283"/>
      <c r="AU4" s="283"/>
      <c r="AV4" s="283"/>
      <c r="AW4" s="284"/>
      <c r="AX4" s="284"/>
      <c r="AY4" s="721" t="s">
        <v>329</v>
      </c>
      <c r="AZ4" s="721"/>
      <c r="BA4" s="721"/>
      <c r="BB4" s="283"/>
      <c r="BC4" s="283"/>
      <c r="BD4" s="284"/>
    </row>
    <row r="5" spans="1:56" s="273" customFormat="1" ht="20.25" customHeight="1" x14ac:dyDescent="0.3">
      <c r="U5" s="284"/>
      <c r="V5" s="284"/>
      <c r="W5" s="284"/>
      <c r="Y5" s="281"/>
      <c r="Z5" s="281"/>
      <c r="AA5" s="285"/>
      <c r="AB5" s="285"/>
      <c r="AC5" s="285"/>
      <c r="AD5" s="285"/>
      <c r="AE5" s="285"/>
      <c r="AF5" s="285"/>
      <c r="AG5" s="285"/>
      <c r="AH5" s="275"/>
      <c r="AY5" s="646" t="s">
        <v>330</v>
      </c>
      <c r="AZ5" s="646"/>
      <c r="BA5" s="646"/>
      <c r="BB5" s="275"/>
      <c r="BC5" s="275"/>
      <c r="BD5" s="284"/>
    </row>
    <row r="6" spans="1:56" s="273" customFormat="1" ht="20.25" customHeight="1" thickBot="1" x14ac:dyDescent="0.35">
      <c r="AG6" s="277"/>
      <c r="AH6" s="277"/>
      <c r="AI6" s="277"/>
      <c r="AJ6" s="277"/>
      <c r="AK6" s="277"/>
      <c r="AL6" s="277"/>
      <c r="AM6" s="277"/>
      <c r="AN6" s="277"/>
      <c r="AO6" s="277"/>
      <c r="AP6" s="277"/>
      <c r="AQ6" s="277"/>
      <c r="AR6" s="277"/>
      <c r="AT6" s="277"/>
      <c r="AU6" s="277" t="s">
        <v>331</v>
      </c>
      <c r="AV6" s="277"/>
      <c r="AW6" s="277"/>
      <c r="AX6" s="277"/>
      <c r="AY6" s="664">
        <f>DAY(EOMONTH(DATE(X1,AC1,1),0))</f>
        <v>31</v>
      </c>
      <c r="AZ6" s="665"/>
      <c r="BA6" s="666"/>
      <c r="BB6" s="277"/>
      <c r="BC6" s="277"/>
    </row>
    <row r="7" spans="1:56" s="273" customFormat="1" ht="20.25" customHeight="1" thickBot="1" x14ac:dyDescent="0.35">
      <c r="A7" s="667" t="s">
        <v>332</v>
      </c>
      <c r="B7" s="668"/>
      <c r="C7" s="668"/>
      <c r="D7" s="668"/>
      <c r="E7" s="668"/>
      <c r="F7" s="672" t="s">
        <v>333</v>
      </c>
      <c r="G7" s="672"/>
      <c r="H7" s="668" t="s">
        <v>55</v>
      </c>
      <c r="I7" s="668"/>
      <c r="J7" s="668"/>
      <c r="K7" s="668"/>
      <c r="L7" s="668"/>
      <c r="M7" s="675"/>
      <c r="N7" s="678" t="s">
        <v>334</v>
      </c>
      <c r="O7" s="679"/>
      <c r="P7" s="679"/>
      <c r="Q7" s="679"/>
      <c r="R7" s="679"/>
      <c r="S7" s="679"/>
      <c r="T7" s="680"/>
      <c r="U7" s="678" t="s">
        <v>335</v>
      </c>
      <c r="V7" s="679"/>
      <c r="W7" s="679"/>
      <c r="X7" s="679"/>
      <c r="Y7" s="679"/>
      <c r="Z7" s="679"/>
      <c r="AA7" s="681"/>
      <c r="AB7" s="682" t="s">
        <v>336</v>
      </c>
      <c r="AC7" s="679"/>
      <c r="AD7" s="679"/>
      <c r="AE7" s="679"/>
      <c r="AF7" s="679"/>
      <c r="AG7" s="679"/>
      <c r="AH7" s="680"/>
      <c r="AI7" s="682" t="s">
        <v>337</v>
      </c>
      <c r="AJ7" s="679"/>
      <c r="AK7" s="679"/>
      <c r="AL7" s="679"/>
      <c r="AM7" s="679"/>
      <c r="AN7" s="679"/>
      <c r="AO7" s="681"/>
      <c r="AP7" s="682" t="str">
        <f>IF(AY4="４週","","第５週")</f>
        <v/>
      </c>
      <c r="AQ7" s="679"/>
      <c r="AR7" s="680"/>
      <c r="AS7" s="683" t="str">
        <f>IF(AY4="４週","1～4週目の勤務時間数合計","1か月の勤務時間数合計")</f>
        <v>1～4週目の勤務時間数合計</v>
      </c>
      <c r="AT7" s="672"/>
      <c r="AU7" s="684"/>
      <c r="AV7" s="692" t="s">
        <v>338</v>
      </c>
      <c r="AW7" s="693"/>
      <c r="AX7" s="694"/>
      <c r="AY7" s="704" t="s">
        <v>339</v>
      </c>
      <c r="AZ7" s="704"/>
      <c r="BA7" s="704"/>
      <c r="BB7" s="704"/>
      <c r="BC7" s="704"/>
      <c r="BD7" s="705"/>
    </row>
    <row r="8" spans="1:56" s="273" customFormat="1" ht="20.25" customHeight="1" x14ac:dyDescent="0.3">
      <c r="A8" s="669"/>
      <c r="B8" s="650"/>
      <c r="C8" s="650"/>
      <c r="D8" s="650"/>
      <c r="E8" s="650"/>
      <c r="F8" s="673"/>
      <c r="G8" s="673"/>
      <c r="H8" s="650"/>
      <c r="I8" s="650"/>
      <c r="J8" s="650"/>
      <c r="K8" s="650"/>
      <c r="L8" s="650"/>
      <c r="M8" s="676"/>
      <c r="N8" s="286">
        <f>DAY(DATE($R$1,$X$1,1))</f>
        <v>1</v>
      </c>
      <c r="O8" s="287">
        <f>DAY(DATE($R$1,$X$1,2))</f>
        <v>2</v>
      </c>
      <c r="P8" s="287">
        <f>DAY(DATE($R$1,$X$1,3))</f>
        <v>3</v>
      </c>
      <c r="Q8" s="287">
        <f>DAY(DATE($R$1,$X$1,4))</f>
        <v>4</v>
      </c>
      <c r="R8" s="287">
        <f>DAY(DATE($R$1,$X$1,5))</f>
        <v>5</v>
      </c>
      <c r="S8" s="287">
        <f>DAY(DATE($R$1,$X$1,6))</f>
        <v>6</v>
      </c>
      <c r="T8" s="288">
        <f>DAY(DATE($R$1,$X$1,7))</f>
        <v>7</v>
      </c>
      <c r="U8" s="286">
        <f>DAY(DATE($R$1,$X$1,8))</f>
        <v>8</v>
      </c>
      <c r="V8" s="287">
        <f>DAY(DATE($R$1,$X$1,9))</f>
        <v>9</v>
      </c>
      <c r="W8" s="287">
        <f>DAY(DATE($R$1,$X$1,10))</f>
        <v>10</v>
      </c>
      <c r="X8" s="287">
        <f>DAY(DATE($R$1,$X$1,11))</f>
        <v>11</v>
      </c>
      <c r="Y8" s="287">
        <f>DAY(DATE($R$1,$X$1,12))</f>
        <v>12</v>
      </c>
      <c r="Z8" s="287">
        <f>DAY(DATE($R$1,$X$1,13))</f>
        <v>13</v>
      </c>
      <c r="AA8" s="289">
        <f>DAY(DATE($R$1,$X$1,14))</f>
        <v>14</v>
      </c>
      <c r="AB8" s="290">
        <f>DAY(DATE($R$1,$X$1,15))</f>
        <v>15</v>
      </c>
      <c r="AC8" s="287">
        <f>DAY(DATE($R$1,$X$1,16))</f>
        <v>16</v>
      </c>
      <c r="AD8" s="287">
        <f>DAY(DATE($R$1,$X$1,17))</f>
        <v>17</v>
      </c>
      <c r="AE8" s="287">
        <f>DAY(DATE($R$1,$X$1,18))</f>
        <v>18</v>
      </c>
      <c r="AF8" s="287">
        <f>DAY(DATE($R$1,$X$1,19))</f>
        <v>19</v>
      </c>
      <c r="AG8" s="287">
        <f>DAY(DATE($R$1,$X$1,20))</f>
        <v>20</v>
      </c>
      <c r="AH8" s="288">
        <f>DAY(DATE($R$1,$X$1,21))</f>
        <v>21</v>
      </c>
      <c r="AI8" s="290">
        <f>DAY(DATE($R$1,$X$1,22))</f>
        <v>22</v>
      </c>
      <c r="AJ8" s="287">
        <f>DAY(DATE($R$1,$X$1,23))</f>
        <v>23</v>
      </c>
      <c r="AK8" s="287">
        <f>DAY(DATE($R$1,$X$1,24))</f>
        <v>24</v>
      </c>
      <c r="AL8" s="287">
        <f>DAY(DATE($R$1,$X$1,25))</f>
        <v>25</v>
      </c>
      <c r="AM8" s="287">
        <f>DAY(DATE($R$1,$X$1,26))</f>
        <v>26</v>
      </c>
      <c r="AN8" s="287">
        <f>DAY(DATE($R$1,$X$1,27))</f>
        <v>27</v>
      </c>
      <c r="AO8" s="288">
        <f>DAY(DATE($R$1,$X$1,28))</f>
        <v>28</v>
      </c>
      <c r="AP8" s="286" t="str">
        <f>IF(AY4="暦月",IF(DAY(DATE($R$1,$X$1,29))=29,29,""),"")</f>
        <v/>
      </c>
      <c r="AQ8" s="287" t="str">
        <f>IF(AY4="暦月",IF(DAY(DATE($R$1,$X$1,30))=30,30,""),"")</f>
        <v/>
      </c>
      <c r="AR8" s="288" t="str">
        <f>IF(AY4="暦月",IF(DAY(DATE($X$1,$AC$1,31))=31,31,""),"")</f>
        <v/>
      </c>
      <c r="AS8" s="685"/>
      <c r="AT8" s="673"/>
      <c r="AU8" s="686"/>
      <c r="AV8" s="695"/>
      <c r="AW8" s="696"/>
      <c r="AX8" s="697"/>
      <c r="AY8" s="706"/>
      <c r="AZ8" s="706"/>
      <c r="BA8" s="706"/>
      <c r="BB8" s="706"/>
      <c r="BC8" s="706"/>
      <c r="BD8" s="707"/>
    </row>
    <row r="9" spans="1:56" s="273" customFormat="1" ht="0.75" customHeight="1" x14ac:dyDescent="0.3">
      <c r="A9" s="669"/>
      <c r="B9" s="650"/>
      <c r="C9" s="650"/>
      <c r="D9" s="650"/>
      <c r="E9" s="650"/>
      <c r="F9" s="673"/>
      <c r="G9" s="673"/>
      <c r="H9" s="650"/>
      <c r="I9" s="650"/>
      <c r="J9" s="650"/>
      <c r="K9" s="650"/>
      <c r="L9" s="650"/>
      <c r="M9" s="676"/>
      <c r="N9" s="291">
        <f>WEEKDAY(DATE($X$1,$AC$1,1))</f>
        <v>2</v>
      </c>
      <c r="O9" s="292">
        <f>WEEKDAY(DATE($X$1,$AC$1,2))</f>
        <v>3</v>
      </c>
      <c r="P9" s="292">
        <f>WEEKDAY(DATE($X$1,$AC$1,3))</f>
        <v>4</v>
      </c>
      <c r="Q9" s="292">
        <f>WEEKDAY(DATE($X$1,$AC$1,4))</f>
        <v>5</v>
      </c>
      <c r="R9" s="292">
        <f>WEEKDAY(DATE($X$1,$AC$1,5))</f>
        <v>6</v>
      </c>
      <c r="S9" s="292">
        <f>WEEKDAY(DATE($X$1,$AC$1,6))</f>
        <v>7</v>
      </c>
      <c r="T9" s="293">
        <f>WEEKDAY(DATE($X$1,$AC$1,7))</f>
        <v>1</v>
      </c>
      <c r="U9" s="291">
        <f>WEEKDAY(DATE($X$1,$AC$1,8))</f>
        <v>2</v>
      </c>
      <c r="V9" s="292">
        <f>WEEKDAY(DATE($X$1,$AC$1,9))</f>
        <v>3</v>
      </c>
      <c r="W9" s="292">
        <f>WEEKDAY(DATE($X$1,$AC$1,10))</f>
        <v>4</v>
      </c>
      <c r="X9" s="292">
        <f>WEEKDAY(DATE($X$1,$AC$1,11))</f>
        <v>5</v>
      </c>
      <c r="Y9" s="292">
        <f>WEEKDAY(DATE($X$1,$AC$1,12))</f>
        <v>6</v>
      </c>
      <c r="Z9" s="292">
        <f>WEEKDAY(DATE($X$1,$AC$1,13))</f>
        <v>7</v>
      </c>
      <c r="AA9" s="294">
        <f>WEEKDAY(DATE($X$1,$AC$1,14))</f>
        <v>1</v>
      </c>
      <c r="AB9" s="295">
        <f>WEEKDAY(DATE($X$1,$AC$1,15))</f>
        <v>2</v>
      </c>
      <c r="AC9" s="292">
        <f>WEEKDAY(DATE($X$1,$AC$1,16))</f>
        <v>3</v>
      </c>
      <c r="AD9" s="292">
        <f>WEEKDAY(DATE($X$1,$AC$1,17))</f>
        <v>4</v>
      </c>
      <c r="AE9" s="292">
        <f>WEEKDAY(DATE($X$1,$AC$1,18))</f>
        <v>5</v>
      </c>
      <c r="AF9" s="292">
        <f>WEEKDAY(DATE($X$1,$AC$1,19))</f>
        <v>6</v>
      </c>
      <c r="AG9" s="292">
        <f>WEEKDAY(DATE($X$1,$AC$1,20))</f>
        <v>7</v>
      </c>
      <c r="AH9" s="293">
        <f>WEEKDAY(DATE($X$1,$AC$1,21))</f>
        <v>1</v>
      </c>
      <c r="AI9" s="295">
        <f>WEEKDAY(DATE($X$1,$AC$1,22))</f>
        <v>2</v>
      </c>
      <c r="AJ9" s="292">
        <f>WEEKDAY(DATE($X$1,$AC$1,23))</f>
        <v>3</v>
      </c>
      <c r="AK9" s="292">
        <f>WEEKDAY(DATE($X$1,$AC$1,24))</f>
        <v>4</v>
      </c>
      <c r="AL9" s="292">
        <f>WEEKDAY(DATE($X$1,$AC$1,25))</f>
        <v>5</v>
      </c>
      <c r="AM9" s="292">
        <f>WEEKDAY(DATE($X$1,$AC$1,26))</f>
        <v>6</v>
      </c>
      <c r="AN9" s="292">
        <f>WEEKDAY(DATE($X$1,$AC$1,27))</f>
        <v>7</v>
      </c>
      <c r="AO9" s="293">
        <f>WEEKDAY(DATE($X$1,$AC$1,28))</f>
        <v>1</v>
      </c>
      <c r="AP9" s="291">
        <f>IF(AP8=29,WEEKDAY(DATE($X$1,$AC$1,29)),0)</f>
        <v>0</v>
      </c>
      <c r="AQ9" s="292">
        <f>IF(AQ8=30,WEEKDAY(DATE($X$1,$AC$1,30)),0)</f>
        <v>0</v>
      </c>
      <c r="AR9" s="293">
        <f>IF(AR8=31,WEEKDAY(DATE($X$1,$AC$1,31)),0)</f>
        <v>0</v>
      </c>
      <c r="AS9" s="687"/>
      <c r="AT9" s="674"/>
      <c r="AU9" s="688"/>
      <c r="AV9" s="698"/>
      <c r="AW9" s="699"/>
      <c r="AX9" s="700"/>
      <c r="AY9" s="706"/>
      <c r="AZ9" s="706"/>
      <c r="BA9" s="706"/>
      <c r="BB9" s="706"/>
      <c r="BC9" s="706"/>
      <c r="BD9" s="707"/>
    </row>
    <row r="10" spans="1:56" s="273" customFormat="1" ht="39.75" customHeight="1" thickBot="1" x14ac:dyDescent="0.35">
      <c r="A10" s="670"/>
      <c r="B10" s="671"/>
      <c r="C10" s="671"/>
      <c r="D10" s="671"/>
      <c r="E10" s="671"/>
      <c r="F10" s="674"/>
      <c r="G10" s="674"/>
      <c r="H10" s="671"/>
      <c r="I10" s="671"/>
      <c r="J10" s="671"/>
      <c r="K10" s="671"/>
      <c r="L10" s="671"/>
      <c r="M10" s="677"/>
      <c r="N10" s="341" t="str">
        <f>IF(N9=1,"日",IF(N9=2,"月",IF(N9=3,"火",IF(N9=4,"水",IF(N9=5,"木",IF(N9=6,"金","土"))))))</f>
        <v>月</v>
      </c>
      <c r="O10" s="342" t="str">
        <f t="shared" ref="O10:AO10" si="0">IF(O9=1,"日",IF(O9=2,"月",IF(O9=3,"火",IF(O9=4,"水",IF(O9=5,"木",IF(O9=6,"金","土"))))))</f>
        <v>火</v>
      </c>
      <c r="P10" s="342" t="str">
        <f t="shared" si="0"/>
        <v>水</v>
      </c>
      <c r="Q10" s="342" t="str">
        <f t="shared" si="0"/>
        <v>木</v>
      </c>
      <c r="R10" s="342" t="str">
        <f t="shared" si="0"/>
        <v>金</v>
      </c>
      <c r="S10" s="342" t="str">
        <f t="shared" si="0"/>
        <v>土</v>
      </c>
      <c r="T10" s="298" t="str">
        <f t="shared" si="0"/>
        <v>日</v>
      </c>
      <c r="U10" s="341" t="str">
        <f t="shared" si="0"/>
        <v>月</v>
      </c>
      <c r="V10" s="342" t="str">
        <f t="shared" si="0"/>
        <v>火</v>
      </c>
      <c r="W10" s="342" t="str">
        <f t="shared" si="0"/>
        <v>水</v>
      </c>
      <c r="X10" s="342" t="str">
        <f t="shared" si="0"/>
        <v>木</v>
      </c>
      <c r="Y10" s="342" t="str">
        <f t="shared" si="0"/>
        <v>金</v>
      </c>
      <c r="Z10" s="342" t="str">
        <f t="shared" si="0"/>
        <v>土</v>
      </c>
      <c r="AA10" s="343" t="str">
        <f t="shared" si="0"/>
        <v>日</v>
      </c>
      <c r="AB10" s="300" t="str">
        <f t="shared" si="0"/>
        <v>月</v>
      </c>
      <c r="AC10" s="342" t="str">
        <f t="shared" si="0"/>
        <v>火</v>
      </c>
      <c r="AD10" s="342" t="str">
        <f t="shared" si="0"/>
        <v>水</v>
      </c>
      <c r="AE10" s="342" t="str">
        <f t="shared" si="0"/>
        <v>木</v>
      </c>
      <c r="AF10" s="342" t="str">
        <f t="shared" si="0"/>
        <v>金</v>
      </c>
      <c r="AG10" s="342" t="str">
        <f t="shared" si="0"/>
        <v>土</v>
      </c>
      <c r="AH10" s="298" t="str">
        <f t="shared" si="0"/>
        <v>日</v>
      </c>
      <c r="AI10" s="300" t="str">
        <f t="shared" si="0"/>
        <v>月</v>
      </c>
      <c r="AJ10" s="342" t="str">
        <f t="shared" si="0"/>
        <v>火</v>
      </c>
      <c r="AK10" s="342" t="str">
        <f t="shared" si="0"/>
        <v>水</v>
      </c>
      <c r="AL10" s="342" t="str">
        <f t="shared" si="0"/>
        <v>木</v>
      </c>
      <c r="AM10" s="342" t="str">
        <f t="shared" si="0"/>
        <v>金</v>
      </c>
      <c r="AN10" s="342" t="str">
        <f t="shared" si="0"/>
        <v>土</v>
      </c>
      <c r="AO10" s="298" t="str">
        <f t="shared" si="0"/>
        <v>日</v>
      </c>
      <c r="AP10" s="341" t="str">
        <f>IF(AP9=1,"日",IF(AP9=2,"月",IF(AP9=3,"火",IF(AP9=4,"水",IF(AP9=5,"木",IF(AP9=6,"金",IF(AP9=0,"","土")))))))</f>
        <v/>
      </c>
      <c r="AQ10" s="342" t="str">
        <f>IF(AQ9=1,"日",IF(AQ9=2,"月",IF(AQ9=3,"火",IF(AQ9=4,"水",IF(AQ9=5,"木",IF(AQ9=6,"金",IF(AQ9=0,"","土")))))))</f>
        <v/>
      </c>
      <c r="AR10" s="298" t="str">
        <f>IF(AR9=1,"日",IF(AR9=2,"月",IF(AR9=3,"火",IF(AR9=4,"水",IF(AR9=5,"木",IF(AR9=6,"金",IF(AR9=0,"","土")))))))</f>
        <v/>
      </c>
      <c r="AS10" s="689"/>
      <c r="AT10" s="690"/>
      <c r="AU10" s="691"/>
      <c r="AV10" s="701"/>
      <c r="AW10" s="702"/>
      <c r="AX10" s="703"/>
      <c r="AY10" s="708"/>
      <c r="AZ10" s="708"/>
      <c r="BA10" s="708"/>
      <c r="BB10" s="708"/>
      <c r="BC10" s="708"/>
      <c r="BD10" s="709"/>
    </row>
    <row r="11" spans="1:56" s="273" customFormat="1" ht="43.5" customHeight="1" x14ac:dyDescent="0.3">
      <c r="A11" s="657" t="s">
        <v>348</v>
      </c>
      <c r="B11" s="658"/>
      <c r="C11" s="658"/>
      <c r="D11" s="658"/>
      <c r="E11" s="658"/>
      <c r="F11" s="659" t="s">
        <v>349</v>
      </c>
      <c r="G11" s="659"/>
      <c r="H11" s="660" t="s">
        <v>350</v>
      </c>
      <c r="I11" s="660"/>
      <c r="J11" s="660"/>
      <c r="K11" s="660"/>
      <c r="L11" s="660"/>
      <c r="M11" s="661"/>
      <c r="N11" s="301">
        <v>2</v>
      </c>
      <c r="O11" s="302">
        <v>2</v>
      </c>
      <c r="P11" s="302">
        <v>2</v>
      </c>
      <c r="Q11" s="302">
        <v>2</v>
      </c>
      <c r="R11" s="302">
        <v>2</v>
      </c>
      <c r="S11" s="302"/>
      <c r="T11" s="303"/>
      <c r="U11" s="304">
        <v>2</v>
      </c>
      <c r="V11" s="304">
        <v>2</v>
      </c>
      <c r="W11" s="304">
        <v>2</v>
      </c>
      <c r="X11" s="304">
        <v>2</v>
      </c>
      <c r="Y11" s="304">
        <v>2</v>
      </c>
      <c r="Z11" s="305"/>
      <c r="AA11" s="306"/>
      <c r="AB11" s="307">
        <v>2</v>
      </c>
      <c r="AC11" s="306">
        <v>2</v>
      </c>
      <c r="AD11" s="305">
        <v>2</v>
      </c>
      <c r="AE11" s="308">
        <v>2</v>
      </c>
      <c r="AF11" s="305">
        <v>2</v>
      </c>
      <c r="AG11" s="305"/>
      <c r="AH11" s="309"/>
      <c r="AI11" s="307">
        <v>2</v>
      </c>
      <c r="AJ11" s="305">
        <v>2</v>
      </c>
      <c r="AK11" s="304">
        <v>2</v>
      </c>
      <c r="AL11" s="304">
        <v>2</v>
      </c>
      <c r="AM11" s="304">
        <v>2</v>
      </c>
      <c r="AN11" s="305"/>
      <c r="AO11" s="306"/>
      <c r="AP11" s="310"/>
      <c r="AQ11" s="305"/>
      <c r="AR11" s="309"/>
      <c r="AS11" s="662">
        <f t="shared" ref="AS11:AS22" si="1">IF($AY$4="４週",SUM(N11:AO11),IF($AY$4="暦月",SUM(N11:AO11),""))</f>
        <v>40</v>
      </c>
      <c r="AT11" s="653"/>
      <c r="AU11" s="663"/>
      <c r="AV11" s="652">
        <f t="shared" ref="AV11:AV27" si="2">IF($AY$4="４週",AS11/4,IF($AY$4="暦月",AS11/($AY$6/7),""))</f>
        <v>10</v>
      </c>
      <c r="AW11" s="653"/>
      <c r="AX11" s="654"/>
      <c r="AY11" s="655" t="s">
        <v>361</v>
      </c>
      <c r="AZ11" s="655"/>
      <c r="BA11" s="655"/>
      <c r="BB11" s="655"/>
      <c r="BC11" s="655"/>
      <c r="BD11" s="656"/>
    </row>
    <row r="12" spans="1:56" s="273" customFormat="1" ht="43.5" customHeight="1" x14ac:dyDescent="0.3">
      <c r="A12" s="644" t="s">
        <v>352</v>
      </c>
      <c r="B12" s="645"/>
      <c r="C12" s="645"/>
      <c r="D12" s="645"/>
      <c r="E12" s="645"/>
      <c r="F12" s="646" t="s">
        <v>353</v>
      </c>
      <c r="G12" s="646"/>
      <c r="H12" s="647" t="s">
        <v>354</v>
      </c>
      <c r="I12" s="647"/>
      <c r="J12" s="647"/>
      <c r="K12" s="647"/>
      <c r="L12" s="647"/>
      <c r="M12" s="648"/>
      <c r="N12" s="311">
        <v>8</v>
      </c>
      <c r="O12" s="312">
        <v>8</v>
      </c>
      <c r="P12" s="312">
        <v>8</v>
      </c>
      <c r="Q12" s="312">
        <v>8</v>
      </c>
      <c r="R12" s="312">
        <v>8</v>
      </c>
      <c r="S12" s="312"/>
      <c r="T12" s="313"/>
      <c r="U12" s="311">
        <v>8</v>
      </c>
      <c r="V12" s="312">
        <v>8</v>
      </c>
      <c r="W12" s="312">
        <v>8</v>
      </c>
      <c r="X12" s="312">
        <v>8</v>
      </c>
      <c r="Y12" s="312">
        <v>8</v>
      </c>
      <c r="Z12" s="312"/>
      <c r="AA12" s="314"/>
      <c r="AB12" s="315">
        <v>8</v>
      </c>
      <c r="AC12" s="312">
        <v>8</v>
      </c>
      <c r="AD12" s="312">
        <v>8</v>
      </c>
      <c r="AE12" s="312">
        <v>8</v>
      </c>
      <c r="AF12" s="312">
        <v>8</v>
      </c>
      <c r="AG12" s="312"/>
      <c r="AH12" s="313"/>
      <c r="AI12" s="315">
        <v>8</v>
      </c>
      <c r="AJ12" s="312">
        <v>8</v>
      </c>
      <c r="AK12" s="312">
        <v>8</v>
      </c>
      <c r="AL12" s="312">
        <v>8</v>
      </c>
      <c r="AM12" s="312">
        <v>8</v>
      </c>
      <c r="AN12" s="312"/>
      <c r="AO12" s="314"/>
      <c r="AP12" s="315"/>
      <c r="AQ12" s="312"/>
      <c r="AR12" s="313"/>
      <c r="AS12" s="649">
        <f t="shared" si="1"/>
        <v>160</v>
      </c>
      <c r="AT12" s="650"/>
      <c r="AU12" s="651"/>
      <c r="AV12" s="652">
        <f t="shared" si="2"/>
        <v>40</v>
      </c>
      <c r="AW12" s="653"/>
      <c r="AX12" s="654"/>
      <c r="AY12" s="642"/>
      <c r="AZ12" s="642"/>
      <c r="BA12" s="642"/>
      <c r="BB12" s="642"/>
      <c r="BC12" s="642"/>
      <c r="BD12" s="643"/>
    </row>
    <row r="13" spans="1:56" s="273" customFormat="1" ht="43.5" customHeight="1" x14ac:dyDescent="0.3">
      <c r="A13" s="644" t="s">
        <v>351</v>
      </c>
      <c r="B13" s="645"/>
      <c r="C13" s="645"/>
      <c r="D13" s="645"/>
      <c r="E13" s="645"/>
      <c r="F13" s="646" t="s">
        <v>349</v>
      </c>
      <c r="G13" s="646"/>
      <c r="H13" s="647" t="s">
        <v>350</v>
      </c>
      <c r="I13" s="647"/>
      <c r="J13" s="647"/>
      <c r="K13" s="647"/>
      <c r="L13" s="647"/>
      <c r="M13" s="648"/>
      <c r="N13" s="316">
        <v>6</v>
      </c>
      <c r="O13" s="312">
        <v>6</v>
      </c>
      <c r="P13" s="312">
        <v>6</v>
      </c>
      <c r="Q13" s="312">
        <v>6</v>
      </c>
      <c r="R13" s="312">
        <v>6</v>
      </c>
      <c r="S13" s="312"/>
      <c r="T13" s="313"/>
      <c r="U13" s="311">
        <v>6</v>
      </c>
      <c r="V13" s="312">
        <v>6</v>
      </c>
      <c r="W13" s="312">
        <v>6</v>
      </c>
      <c r="X13" s="312">
        <v>6</v>
      </c>
      <c r="Y13" s="312">
        <v>6</v>
      </c>
      <c r="Z13" s="312"/>
      <c r="AA13" s="314"/>
      <c r="AB13" s="315">
        <v>6</v>
      </c>
      <c r="AC13" s="312">
        <v>6</v>
      </c>
      <c r="AD13" s="312">
        <v>6</v>
      </c>
      <c r="AE13" s="312">
        <v>6</v>
      </c>
      <c r="AF13" s="312">
        <v>6</v>
      </c>
      <c r="AG13" s="312"/>
      <c r="AH13" s="317"/>
      <c r="AI13" s="315">
        <v>6</v>
      </c>
      <c r="AJ13" s="312">
        <v>6</v>
      </c>
      <c r="AK13" s="312">
        <v>6</v>
      </c>
      <c r="AL13" s="312">
        <v>6</v>
      </c>
      <c r="AM13" s="312">
        <v>6</v>
      </c>
      <c r="AN13" s="312"/>
      <c r="AO13" s="318"/>
      <c r="AP13" s="319"/>
      <c r="AQ13" s="320"/>
      <c r="AR13" s="317"/>
      <c r="AS13" s="649">
        <f t="shared" si="1"/>
        <v>120</v>
      </c>
      <c r="AT13" s="650"/>
      <c r="AU13" s="651"/>
      <c r="AV13" s="652">
        <f t="shared" si="2"/>
        <v>30</v>
      </c>
      <c r="AW13" s="653"/>
      <c r="AX13" s="654"/>
      <c r="AY13" s="642" t="s">
        <v>362</v>
      </c>
      <c r="AZ13" s="642"/>
      <c r="BA13" s="642"/>
      <c r="BB13" s="642"/>
      <c r="BC13" s="642"/>
      <c r="BD13" s="643"/>
    </row>
    <row r="14" spans="1:56" s="273" customFormat="1" ht="43.5" customHeight="1" x14ac:dyDescent="0.3">
      <c r="A14" s="644" t="s">
        <v>351</v>
      </c>
      <c r="B14" s="645"/>
      <c r="C14" s="645"/>
      <c r="D14" s="645"/>
      <c r="E14" s="645"/>
      <c r="F14" s="646" t="s">
        <v>355</v>
      </c>
      <c r="G14" s="646"/>
      <c r="H14" s="647" t="s">
        <v>356</v>
      </c>
      <c r="I14" s="647"/>
      <c r="J14" s="647"/>
      <c r="K14" s="647"/>
      <c r="L14" s="647"/>
      <c r="M14" s="648"/>
      <c r="N14" s="316">
        <v>4</v>
      </c>
      <c r="O14" s="312">
        <v>4</v>
      </c>
      <c r="P14" s="312">
        <v>4</v>
      </c>
      <c r="Q14" s="312">
        <v>4</v>
      </c>
      <c r="R14" s="312">
        <v>4</v>
      </c>
      <c r="S14" s="312"/>
      <c r="T14" s="317"/>
      <c r="U14" s="311">
        <v>4</v>
      </c>
      <c r="V14" s="312">
        <v>4</v>
      </c>
      <c r="W14" s="312">
        <v>4</v>
      </c>
      <c r="X14" s="312">
        <v>4</v>
      </c>
      <c r="Y14" s="312">
        <v>4</v>
      </c>
      <c r="Z14" s="312"/>
      <c r="AA14" s="318"/>
      <c r="AB14" s="315">
        <v>4</v>
      </c>
      <c r="AC14" s="312">
        <v>4</v>
      </c>
      <c r="AD14" s="312">
        <v>4</v>
      </c>
      <c r="AE14" s="312">
        <v>4</v>
      </c>
      <c r="AF14" s="312">
        <v>4</v>
      </c>
      <c r="AG14" s="312"/>
      <c r="AH14" s="317"/>
      <c r="AI14" s="315">
        <v>4</v>
      </c>
      <c r="AJ14" s="312">
        <v>4</v>
      </c>
      <c r="AK14" s="312">
        <v>4</v>
      </c>
      <c r="AL14" s="312">
        <v>4</v>
      </c>
      <c r="AM14" s="312">
        <v>4</v>
      </c>
      <c r="AN14" s="312"/>
      <c r="AO14" s="318"/>
      <c r="AP14" s="319"/>
      <c r="AQ14" s="320"/>
      <c r="AR14" s="317"/>
      <c r="AS14" s="649">
        <f t="shared" si="1"/>
        <v>80</v>
      </c>
      <c r="AT14" s="650"/>
      <c r="AU14" s="651"/>
      <c r="AV14" s="652">
        <f t="shared" si="2"/>
        <v>20</v>
      </c>
      <c r="AW14" s="653"/>
      <c r="AX14" s="654"/>
      <c r="AY14" s="642"/>
      <c r="AZ14" s="642"/>
      <c r="BA14" s="642"/>
      <c r="BB14" s="642"/>
      <c r="BC14" s="642"/>
      <c r="BD14" s="643"/>
    </row>
    <row r="15" spans="1:56" s="273" customFormat="1" ht="43.5" customHeight="1" x14ac:dyDescent="0.3">
      <c r="A15" s="644" t="s">
        <v>357</v>
      </c>
      <c r="B15" s="645"/>
      <c r="C15" s="645"/>
      <c r="D15" s="645"/>
      <c r="E15" s="645"/>
      <c r="F15" s="646" t="s">
        <v>349</v>
      </c>
      <c r="G15" s="646"/>
      <c r="H15" s="647" t="s">
        <v>358</v>
      </c>
      <c r="I15" s="647"/>
      <c r="J15" s="647"/>
      <c r="K15" s="647"/>
      <c r="L15" s="647"/>
      <c r="M15" s="648"/>
      <c r="N15" s="316">
        <v>4</v>
      </c>
      <c r="O15" s="312">
        <v>4</v>
      </c>
      <c r="P15" s="312">
        <v>4</v>
      </c>
      <c r="Q15" s="312">
        <v>4</v>
      </c>
      <c r="R15" s="312">
        <v>4</v>
      </c>
      <c r="S15" s="312"/>
      <c r="T15" s="317"/>
      <c r="U15" s="311">
        <v>4</v>
      </c>
      <c r="V15" s="312">
        <v>4</v>
      </c>
      <c r="W15" s="312">
        <v>4</v>
      </c>
      <c r="X15" s="312">
        <v>4</v>
      </c>
      <c r="Y15" s="312">
        <v>4</v>
      </c>
      <c r="Z15" s="312"/>
      <c r="AA15" s="318"/>
      <c r="AB15" s="315">
        <v>4</v>
      </c>
      <c r="AC15" s="312">
        <v>4</v>
      </c>
      <c r="AD15" s="312">
        <v>4</v>
      </c>
      <c r="AE15" s="312">
        <v>4</v>
      </c>
      <c r="AF15" s="312">
        <v>4</v>
      </c>
      <c r="AG15" s="312"/>
      <c r="AH15" s="317"/>
      <c r="AI15" s="315">
        <v>4</v>
      </c>
      <c r="AJ15" s="312">
        <v>4</v>
      </c>
      <c r="AK15" s="312">
        <v>4</v>
      </c>
      <c r="AL15" s="312">
        <v>4</v>
      </c>
      <c r="AM15" s="312">
        <v>4</v>
      </c>
      <c r="AN15" s="312"/>
      <c r="AO15" s="318"/>
      <c r="AP15" s="319"/>
      <c r="AQ15" s="320"/>
      <c r="AR15" s="317"/>
      <c r="AS15" s="649">
        <f t="shared" si="1"/>
        <v>80</v>
      </c>
      <c r="AT15" s="650"/>
      <c r="AU15" s="651"/>
      <c r="AV15" s="652">
        <f t="shared" si="2"/>
        <v>20</v>
      </c>
      <c r="AW15" s="653"/>
      <c r="AX15" s="654"/>
      <c r="AY15" s="642" t="s">
        <v>363</v>
      </c>
      <c r="AZ15" s="642"/>
      <c r="BA15" s="642"/>
      <c r="BB15" s="642"/>
      <c r="BC15" s="642"/>
      <c r="BD15" s="643"/>
    </row>
    <row r="16" spans="1:56" s="273" customFormat="1" ht="43.5" customHeight="1" x14ac:dyDescent="0.3">
      <c r="A16" s="644" t="s">
        <v>359</v>
      </c>
      <c r="B16" s="645"/>
      <c r="C16" s="645"/>
      <c r="D16" s="645"/>
      <c r="E16" s="645"/>
      <c r="F16" s="646" t="s">
        <v>349</v>
      </c>
      <c r="G16" s="646"/>
      <c r="H16" s="647" t="s">
        <v>358</v>
      </c>
      <c r="I16" s="647"/>
      <c r="J16" s="647"/>
      <c r="K16" s="647"/>
      <c r="L16" s="647"/>
      <c r="M16" s="648"/>
      <c r="N16" s="316">
        <v>4</v>
      </c>
      <c r="O16" s="312">
        <v>4</v>
      </c>
      <c r="P16" s="312">
        <v>4</v>
      </c>
      <c r="Q16" s="312">
        <v>4</v>
      </c>
      <c r="R16" s="312">
        <v>4</v>
      </c>
      <c r="S16" s="312"/>
      <c r="T16" s="317"/>
      <c r="U16" s="311">
        <v>4</v>
      </c>
      <c r="V16" s="312">
        <v>4</v>
      </c>
      <c r="W16" s="312">
        <v>4</v>
      </c>
      <c r="X16" s="312">
        <v>4</v>
      </c>
      <c r="Y16" s="312">
        <v>4</v>
      </c>
      <c r="Z16" s="312"/>
      <c r="AA16" s="318"/>
      <c r="AB16" s="315">
        <v>4</v>
      </c>
      <c r="AC16" s="312">
        <v>4</v>
      </c>
      <c r="AD16" s="312">
        <v>4</v>
      </c>
      <c r="AE16" s="312">
        <v>4</v>
      </c>
      <c r="AF16" s="312">
        <v>4</v>
      </c>
      <c r="AG16" s="312"/>
      <c r="AH16" s="317"/>
      <c r="AI16" s="315">
        <v>4</v>
      </c>
      <c r="AJ16" s="312">
        <v>4</v>
      </c>
      <c r="AK16" s="312">
        <v>4</v>
      </c>
      <c r="AL16" s="312">
        <v>4</v>
      </c>
      <c r="AM16" s="312">
        <v>4</v>
      </c>
      <c r="AN16" s="312"/>
      <c r="AO16" s="318"/>
      <c r="AP16" s="319"/>
      <c r="AQ16" s="320"/>
      <c r="AR16" s="317"/>
      <c r="AS16" s="649">
        <f t="shared" si="1"/>
        <v>80</v>
      </c>
      <c r="AT16" s="650"/>
      <c r="AU16" s="651"/>
      <c r="AV16" s="652">
        <f t="shared" si="2"/>
        <v>20</v>
      </c>
      <c r="AW16" s="653"/>
      <c r="AX16" s="654"/>
      <c r="AY16" s="642" t="s">
        <v>364</v>
      </c>
      <c r="AZ16" s="642"/>
      <c r="BA16" s="642"/>
      <c r="BB16" s="642"/>
      <c r="BC16" s="642"/>
      <c r="BD16" s="643"/>
    </row>
    <row r="17" spans="1:56" s="273" customFormat="1" ht="43.5" customHeight="1" x14ac:dyDescent="0.3">
      <c r="A17" s="644" t="s">
        <v>360</v>
      </c>
      <c r="B17" s="645"/>
      <c r="C17" s="645"/>
      <c r="D17" s="645"/>
      <c r="E17" s="645"/>
      <c r="F17" s="646" t="s">
        <v>353</v>
      </c>
      <c r="G17" s="646"/>
      <c r="H17" s="647"/>
      <c r="I17" s="647"/>
      <c r="J17" s="647"/>
      <c r="K17" s="647"/>
      <c r="L17" s="647"/>
      <c r="M17" s="648"/>
      <c r="N17" s="316">
        <v>8</v>
      </c>
      <c r="O17" s="312">
        <v>8</v>
      </c>
      <c r="P17" s="312">
        <v>8</v>
      </c>
      <c r="Q17" s="312">
        <v>8</v>
      </c>
      <c r="R17" s="312">
        <v>8</v>
      </c>
      <c r="S17" s="312"/>
      <c r="T17" s="317"/>
      <c r="U17" s="311">
        <v>8</v>
      </c>
      <c r="V17" s="312">
        <v>8</v>
      </c>
      <c r="W17" s="312">
        <v>8</v>
      </c>
      <c r="X17" s="312">
        <v>8</v>
      </c>
      <c r="Y17" s="312">
        <v>8</v>
      </c>
      <c r="Z17" s="312"/>
      <c r="AA17" s="318"/>
      <c r="AB17" s="315">
        <v>8</v>
      </c>
      <c r="AC17" s="312">
        <v>8</v>
      </c>
      <c r="AD17" s="312">
        <v>8</v>
      </c>
      <c r="AE17" s="312">
        <v>8</v>
      </c>
      <c r="AF17" s="312">
        <v>8</v>
      </c>
      <c r="AG17" s="312"/>
      <c r="AH17" s="317"/>
      <c r="AI17" s="315">
        <v>8</v>
      </c>
      <c r="AJ17" s="312">
        <v>8</v>
      </c>
      <c r="AK17" s="312">
        <v>8</v>
      </c>
      <c r="AL17" s="312">
        <v>8</v>
      </c>
      <c r="AM17" s="312">
        <v>8</v>
      </c>
      <c r="AN17" s="312"/>
      <c r="AO17" s="318"/>
      <c r="AP17" s="319"/>
      <c r="AQ17" s="320"/>
      <c r="AR17" s="317"/>
      <c r="AS17" s="649">
        <f t="shared" si="1"/>
        <v>160</v>
      </c>
      <c r="AT17" s="650"/>
      <c r="AU17" s="651"/>
      <c r="AV17" s="652">
        <f t="shared" si="2"/>
        <v>40</v>
      </c>
      <c r="AW17" s="653"/>
      <c r="AX17" s="654"/>
      <c r="AY17" s="642"/>
      <c r="AZ17" s="642"/>
      <c r="BA17" s="642"/>
      <c r="BB17" s="642"/>
      <c r="BC17" s="642"/>
      <c r="BD17" s="643"/>
    </row>
    <row r="18" spans="1:56" s="273" customFormat="1" ht="43.5" customHeight="1" x14ac:dyDescent="0.3">
      <c r="A18" s="644"/>
      <c r="B18" s="645"/>
      <c r="C18" s="645"/>
      <c r="D18" s="645"/>
      <c r="E18" s="645"/>
      <c r="F18" s="646"/>
      <c r="G18" s="646"/>
      <c r="H18" s="647"/>
      <c r="I18" s="647"/>
      <c r="J18" s="647"/>
      <c r="K18" s="647"/>
      <c r="L18" s="647"/>
      <c r="M18" s="648"/>
      <c r="N18" s="321"/>
      <c r="O18" s="312"/>
      <c r="P18" s="312"/>
      <c r="Q18" s="312"/>
      <c r="R18" s="312"/>
      <c r="S18" s="312"/>
      <c r="T18" s="317"/>
      <c r="U18" s="321"/>
      <c r="V18" s="312"/>
      <c r="W18" s="305"/>
      <c r="X18" s="312"/>
      <c r="Y18" s="312"/>
      <c r="Z18" s="312"/>
      <c r="AA18" s="318"/>
      <c r="AB18" s="319"/>
      <c r="AC18" s="312"/>
      <c r="AD18" s="312"/>
      <c r="AE18" s="312"/>
      <c r="AF18" s="312"/>
      <c r="AG18" s="312"/>
      <c r="AH18" s="317"/>
      <c r="AI18" s="315"/>
      <c r="AJ18" s="312"/>
      <c r="AK18" s="312"/>
      <c r="AL18" s="312"/>
      <c r="AM18" s="312"/>
      <c r="AN18" s="312"/>
      <c r="AO18" s="318"/>
      <c r="AP18" s="319"/>
      <c r="AQ18" s="320"/>
      <c r="AR18" s="317"/>
      <c r="AS18" s="649">
        <f t="shared" si="1"/>
        <v>0</v>
      </c>
      <c r="AT18" s="650"/>
      <c r="AU18" s="651"/>
      <c r="AV18" s="652">
        <f t="shared" si="2"/>
        <v>0</v>
      </c>
      <c r="AW18" s="653"/>
      <c r="AX18" s="654"/>
      <c r="AY18" s="642"/>
      <c r="AZ18" s="642"/>
      <c r="BA18" s="642"/>
      <c r="BB18" s="642"/>
      <c r="BC18" s="642"/>
      <c r="BD18" s="643"/>
    </row>
    <row r="19" spans="1:56" s="273" customFormat="1" ht="43.5" customHeight="1" x14ac:dyDescent="0.3">
      <c r="A19" s="644"/>
      <c r="B19" s="645"/>
      <c r="C19" s="645"/>
      <c r="D19" s="645"/>
      <c r="E19" s="645"/>
      <c r="F19" s="646"/>
      <c r="G19" s="646"/>
      <c r="H19" s="647"/>
      <c r="I19" s="647"/>
      <c r="J19" s="647"/>
      <c r="K19" s="647"/>
      <c r="L19" s="647"/>
      <c r="M19" s="648"/>
      <c r="N19" s="316"/>
      <c r="O19" s="312"/>
      <c r="P19" s="312"/>
      <c r="Q19" s="312"/>
      <c r="R19" s="312"/>
      <c r="S19" s="312"/>
      <c r="T19" s="313"/>
      <c r="U19" s="311"/>
      <c r="V19" s="312"/>
      <c r="W19" s="312"/>
      <c r="X19" s="312"/>
      <c r="Y19" s="312"/>
      <c r="Z19" s="312"/>
      <c r="AA19" s="314"/>
      <c r="AB19" s="315"/>
      <c r="AC19" s="312"/>
      <c r="AD19" s="312"/>
      <c r="AE19" s="312"/>
      <c r="AF19" s="312"/>
      <c r="AG19" s="312"/>
      <c r="AH19" s="313"/>
      <c r="AI19" s="315"/>
      <c r="AJ19" s="312"/>
      <c r="AK19" s="312"/>
      <c r="AL19" s="312"/>
      <c r="AM19" s="312"/>
      <c r="AN19" s="312"/>
      <c r="AO19" s="318"/>
      <c r="AP19" s="319"/>
      <c r="AQ19" s="320"/>
      <c r="AR19" s="317"/>
      <c r="AS19" s="649">
        <f t="shared" si="1"/>
        <v>0</v>
      </c>
      <c r="AT19" s="650"/>
      <c r="AU19" s="651"/>
      <c r="AV19" s="652">
        <f t="shared" si="2"/>
        <v>0</v>
      </c>
      <c r="AW19" s="653"/>
      <c r="AX19" s="654"/>
      <c r="AY19" s="642"/>
      <c r="AZ19" s="642"/>
      <c r="BA19" s="642"/>
      <c r="BB19" s="642"/>
      <c r="BC19" s="642"/>
      <c r="BD19" s="643"/>
    </row>
    <row r="20" spans="1:56" s="273" customFormat="1" ht="43.5" customHeight="1" x14ac:dyDescent="0.3">
      <c r="A20" s="644"/>
      <c r="B20" s="645"/>
      <c r="C20" s="645"/>
      <c r="D20" s="645"/>
      <c r="E20" s="645"/>
      <c r="F20" s="646"/>
      <c r="G20" s="646"/>
      <c r="H20" s="647"/>
      <c r="I20" s="647"/>
      <c r="J20" s="647"/>
      <c r="K20" s="647"/>
      <c r="L20" s="647"/>
      <c r="M20" s="648"/>
      <c r="N20" s="316"/>
      <c r="O20" s="320"/>
      <c r="P20" s="320"/>
      <c r="Q20" s="320"/>
      <c r="R20" s="320"/>
      <c r="S20" s="320"/>
      <c r="T20" s="317"/>
      <c r="U20" s="316"/>
      <c r="V20" s="320"/>
      <c r="W20" s="320"/>
      <c r="X20" s="320"/>
      <c r="Y20" s="320"/>
      <c r="Z20" s="320"/>
      <c r="AA20" s="318"/>
      <c r="AB20" s="319"/>
      <c r="AC20" s="320"/>
      <c r="AD20" s="312"/>
      <c r="AE20" s="312"/>
      <c r="AF20" s="320"/>
      <c r="AG20" s="320"/>
      <c r="AH20" s="317"/>
      <c r="AI20" s="319"/>
      <c r="AJ20" s="320"/>
      <c r="AK20" s="320"/>
      <c r="AL20" s="312"/>
      <c r="AM20" s="312"/>
      <c r="AN20" s="320"/>
      <c r="AO20" s="318"/>
      <c r="AP20" s="319"/>
      <c r="AQ20" s="320"/>
      <c r="AR20" s="317"/>
      <c r="AS20" s="649">
        <f t="shared" si="1"/>
        <v>0</v>
      </c>
      <c r="AT20" s="650"/>
      <c r="AU20" s="651"/>
      <c r="AV20" s="652">
        <f t="shared" si="2"/>
        <v>0</v>
      </c>
      <c r="AW20" s="653"/>
      <c r="AX20" s="654"/>
      <c r="AY20" s="642"/>
      <c r="AZ20" s="642"/>
      <c r="BA20" s="642"/>
      <c r="BB20" s="642"/>
      <c r="BC20" s="642"/>
      <c r="BD20" s="643"/>
    </row>
    <row r="21" spans="1:56" s="273" customFormat="1" ht="43.5" customHeight="1" x14ac:dyDescent="0.3">
      <c r="A21" s="644"/>
      <c r="B21" s="645"/>
      <c r="C21" s="645"/>
      <c r="D21" s="645"/>
      <c r="E21" s="645"/>
      <c r="F21" s="646"/>
      <c r="G21" s="646"/>
      <c r="H21" s="647"/>
      <c r="I21" s="647"/>
      <c r="J21" s="647"/>
      <c r="K21" s="647"/>
      <c r="L21" s="647"/>
      <c r="M21" s="648"/>
      <c r="N21" s="316"/>
      <c r="O21" s="320"/>
      <c r="P21" s="320"/>
      <c r="Q21" s="320"/>
      <c r="R21" s="320"/>
      <c r="S21" s="320"/>
      <c r="T21" s="317"/>
      <c r="U21" s="316"/>
      <c r="V21" s="320"/>
      <c r="W21" s="320"/>
      <c r="X21" s="320"/>
      <c r="Y21" s="320"/>
      <c r="Z21" s="320"/>
      <c r="AA21" s="318"/>
      <c r="AB21" s="319"/>
      <c r="AC21" s="320"/>
      <c r="AD21" s="320"/>
      <c r="AE21" s="320"/>
      <c r="AF21" s="320"/>
      <c r="AG21" s="320"/>
      <c r="AH21" s="317"/>
      <c r="AI21" s="319"/>
      <c r="AJ21" s="320"/>
      <c r="AK21" s="320"/>
      <c r="AL21" s="320"/>
      <c r="AM21" s="320"/>
      <c r="AN21" s="320"/>
      <c r="AO21" s="318"/>
      <c r="AP21" s="319"/>
      <c r="AQ21" s="320"/>
      <c r="AR21" s="317"/>
      <c r="AS21" s="649">
        <f t="shared" si="1"/>
        <v>0</v>
      </c>
      <c r="AT21" s="650"/>
      <c r="AU21" s="651"/>
      <c r="AV21" s="652">
        <f t="shared" si="2"/>
        <v>0</v>
      </c>
      <c r="AW21" s="653"/>
      <c r="AX21" s="654"/>
      <c r="AY21" s="642"/>
      <c r="AZ21" s="642"/>
      <c r="BA21" s="642"/>
      <c r="BB21" s="642"/>
      <c r="BC21" s="642"/>
      <c r="BD21" s="643"/>
    </row>
    <row r="22" spans="1:56" s="273" customFormat="1" ht="43.5" customHeight="1" x14ac:dyDescent="0.3">
      <c r="A22" s="644"/>
      <c r="B22" s="645"/>
      <c r="C22" s="645"/>
      <c r="D22" s="645"/>
      <c r="E22" s="645"/>
      <c r="F22" s="646"/>
      <c r="G22" s="646"/>
      <c r="H22" s="647"/>
      <c r="I22" s="647"/>
      <c r="J22" s="647"/>
      <c r="K22" s="647"/>
      <c r="L22" s="647"/>
      <c r="M22" s="648"/>
      <c r="N22" s="322"/>
      <c r="O22" s="323"/>
      <c r="P22" s="323"/>
      <c r="Q22" s="323"/>
      <c r="R22" s="323"/>
      <c r="S22" s="323"/>
      <c r="T22" s="324"/>
      <c r="U22" s="322"/>
      <c r="V22" s="323"/>
      <c r="W22" s="323"/>
      <c r="X22" s="323"/>
      <c r="Y22" s="323"/>
      <c r="Z22" s="323"/>
      <c r="AA22" s="325"/>
      <c r="AB22" s="326"/>
      <c r="AC22" s="323"/>
      <c r="AD22" s="323"/>
      <c r="AE22" s="323"/>
      <c r="AF22" s="323"/>
      <c r="AG22" s="323"/>
      <c r="AH22" s="324"/>
      <c r="AI22" s="326"/>
      <c r="AJ22" s="323"/>
      <c r="AK22" s="323"/>
      <c r="AL22" s="323"/>
      <c r="AM22" s="323"/>
      <c r="AN22" s="323"/>
      <c r="AO22" s="325"/>
      <c r="AP22" s="326"/>
      <c r="AQ22" s="323"/>
      <c r="AR22" s="324"/>
      <c r="AS22" s="649">
        <f t="shared" si="1"/>
        <v>0</v>
      </c>
      <c r="AT22" s="650"/>
      <c r="AU22" s="651"/>
      <c r="AV22" s="652">
        <f t="shared" si="2"/>
        <v>0</v>
      </c>
      <c r="AW22" s="653"/>
      <c r="AX22" s="654"/>
      <c r="AY22" s="642"/>
      <c r="AZ22" s="642"/>
      <c r="BA22" s="642"/>
      <c r="BB22" s="642"/>
      <c r="BC22" s="642"/>
      <c r="BD22" s="643"/>
    </row>
    <row r="23" spans="1:56" s="273" customFormat="1" ht="43.5" customHeight="1" x14ac:dyDescent="0.3">
      <c r="A23" s="644"/>
      <c r="B23" s="645"/>
      <c r="C23" s="645"/>
      <c r="D23" s="645"/>
      <c r="E23" s="645"/>
      <c r="F23" s="646"/>
      <c r="G23" s="646"/>
      <c r="H23" s="647"/>
      <c r="I23" s="647"/>
      <c r="J23" s="647"/>
      <c r="K23" s="647"/>
      <c r="L23" s="647"/>
      <c r="M23" s="648"/>
      <c r="N23" s="322"/>
      <c r="O23" s="323"/>
      <c r="P23" s="323"/>
      <c r="Q23" s="323"/>
      <c r="R23" s="323"/>
      <c r="S23" s="323"/>
      <c r="T23" s="324"/>
      <c r="U23" s="322"/>
      <c r="V23" s="323"/>
      <c r="W23" s="323"/>
      <c r="X23" s="323"/>
      <c r="Y23" s="323"/>
      <c r="Z23" s="323"/>
      <c r="AA23" s="325"/>
      <c r="AB23" s="326"/>
      <c r="AC23" s="323"/>
      <c r="AD23" s="323"/>
      <c r="AE23" s="323"/>
      <c r="AF23" s="323"/>
      <c r="AG23" s="323"/>
      <c r="AH23" s="324"/>
      <c r="AI23" s="326"/>
      <c r="AJ23" s="323"/>
      <c r="AK23" s="323"/>
      <c r="AL23" s="323"/>
      <c r="AM23" s="323"/>
      <c r="AN23" s="323"/>
      <c r="AO23" s="325"/>
      <c r="AP23" s="326"/>
      <c r="AQ23" s="323"/>
      <c r="AR23" s="324"/>
      <c r="AS23" s="649">
        <f t="shared" ref="AS23:AS26" si="3">IF($AY$4="４週",SUM(N23:AO23),IF($AY$4="暦月",SUM(N23:AO23),""))</f>
        <v>0</v>
      </c>
      <c r="AT23" s="650"/>
      <c r="AU23" s="651"/>
      <c r="AV23" s="652">
        <f t="shared" si="2"/>
        <v>0</v>
      </c>
      <c r="AW23" s="653"/>
      <c r="AX23" s="654"/>
      <c r="AY23" s="642"/>
      <c r="AZ23" s="642"/>
      <c r="BA23" s="642"/>
      <c r="BB23" s="642"/>
      <c r="BC23" s="642"/>
      <c r="BD23" s="643"/>
    </row>
    <row r="24" spans="1:56" s="273" customFormat="1" ht="43.5" customHeight="1" x14ac:dyDescent="0.3">
      <c r="A24" s="644"/>
      <c r="B24" s="645"/>
      <c r="C24" s="645"/>
      <c r="D24" s="645"/>
      <c r="E24" s="645"/>
      <c r="F24" s="646"/>
      <c r="G24" s="646"/>
      <c r="H24" s="647"/>
      <c r="I24" s="647"/>
      <c r="J24" s="647"/>
      <c r="K24" s="647"/>
      <c r="L24" s="647"/>
      <c r="M24" s="648"/>
      <c r="N24" s="322"/>
      <c r="O24" s="323"/>
      <c r="P24" s="323"/>
      <c r="Q24" s="323"/>
      <c r="R24" s="323"/>
      <c r="S24" s="323"/>
      <c r="T24" s="324"/>
      <c r="U24" s="322"/>
      <c r="V24" s="323"/>
      <c r="W24" s="323"/>
      <c r="X24" s="323"/>
      <c r="Y24" s="323"/>
      <c r="Z24" s="323"/>
      <c r="AA24" s="325"/>
      <c r="AB24" s="326"/>
      <c r="AC24" s="323"/>
      <c r="AD24" s="323"/>
      <c r="AE24" s="323"/>
      <c r="AF24" s="323"/>
      <c r="AG24" s="323"/>
      <c r="AH24" s="324"/>
      <c r="AI24" s="326"/>
      <c r="AJ24" s="323"/>
      <c r="AK24" s="323"/>
      <c r="AL24" s="323"/>
      <c r="AM24" s="323"/>
      <c r="AN24" s="323"/>
      <c r="AO24" s="325"/>
      <c r="AP24" s="326"/>
      <c r="AQ24" s="323"/>
      <c r="AR24" s="324"/>
      <c r="AS24" s="649">
        <f t="shared" si="3"/>
        <v>0</v>
      </c>
      <c r="AT24" s="650"/>
      <c r="AU24" s="651"/>
      <c r="AV24" s="652">
        <f t="shared" si="2"/>
        <v>0</v>
      </c>
      <c r="AW24" s="653"/>
      <c r="AX24" s="654"/>
      <c r="AY24" s="642"/>
      <c r="AZ24" s="642"/>
      <c r="BA24" s="642"/>
      <c r="BB24" s="642"/>
      <c r="BC24" s="642"/>
      <c r="BD24" s="643"/>
    </row>
    <row r="25" spans="1:56" s="273" customFormat="1" ht="43.5" customHeight="1" x14ac:dyDescent="0.3">
      <c r="A25" s="644"/>
      <c r="B25" s="645"/>
      <c r="C25" s="645"/>
      <c r="D25" s="645"/>
      <c r="E25" s="645"/>
      <c r="F25" s="646"/>
      <c r="G25" s="646"/>
      <c r="H25" s="647"/>
      <c r="I25" s="647"/>
      <c r="J25" s="647"/>
      <c r="K25" s="647"/>
      <c r="L25" s="647"/>
      <c r="M25" s="648"/>
      <c r="N25" s="322"/>
      <c r="O25" s="323"/>
      <c r="P25" s="323"/>
      <c r="Q25" s="323"/>
      <c r="R25" s="323"/>
      <c r="S25" s="323"/>
      <c r="T25" s="324"/>
      <c r="U25" s="322"/>
      <c r="V25" s="323"/>
      <c r="W25" s="323"/>
      <c r="X25" s="323"/>
      <c r="Y25" s="323"/>
      <c r="Z25" s="323"/>
      <c r="AA25" s="325"/>
      <c r="AB25" s="326"/>
      <c r="AC25" s="323"/>
      <c r="AD25" s="323"/>
      <c r="AE25" s="323"/>
      <c r="AF25" s="323"/>
      <c r="AG25" s="323"/>
      <c r="AH25" s="324"/>
      <c r="AI25" s="326"/>
      <c r="AJ25" s="323"/>
      <c r="AK25" s="323"/>
      <c r="AL25" s="323"/>
      <c r="AM25" s="323"/>
      <c r="AN25" s="323"/>
      <c r="AO25" s="325"/>
      <c r="AP25" s="326"/>
      <c r="AQ25" s="323"/>
      <c r="AR25" s="324"/>
      <c r="AS25" s="649">
        <f t="shared" si="3"/>
        <v>0</v>
      </c>
      <c r="AT25" s="650"/>
      <c r="AU25" s="651"/>
      <c r="AV25" s="652">
        <f t="shared" si="2"/>
        <v>0</v>
      </c>
      <c r="AW25" s="653"/>
      <c r="AX25" s="654"/>
      <c r="AY25" s="642"/>
      <c r="AZ25" s="642"/>
      <c r="BA25" s="642"/>
      <c r="BB25" s="642"/>
      <c r="BC25" s="642"/>
      <c r="BD25" s="643"/>
    </row>
    <row r="26" spans="1:56" s="273" customFormat="1" ht="43.5" customHeight="1" x14ac:dyDescent="0.3">
      <c r="A26" s="644"/>
      <c r="B26" s="645"/>
      <c r="C26" s="645"/>
      <c r="D26" s="645"/>
      <c r="E26" s="645"/>
      <c r="F26" s="646"/>
      <c r="G26" s="646"/>
      <c r="H26" s="647"/>
      <c r="I26" s="647"/>
      <c r="J26" s="647"/>
      <c r="K26" s="647"/>
      <c r="L26" s="647"/>
      <c r="M26" s="648"/>
      <c r="N26" s="322"/>
      <c r="O26" s="323"/>
      <c r="P26" s="323"/>
      <c r="Q26" s="323"/>
      <c r="R26" s="323"/>
      <c r="S26" s="323"/>
      <c r="T26" s="324"/>
      <c r="U26" s="322"/>
      <c r="V26" s="323"/>
      <c r="W26" s="323"/>
      <c r="X26" s="323"/>
      <c r="Y26" s="323"/>
      <c r="Z26" s="323"/>
      <c r="AA26" s="325"/>
      <c r="AB26" s="326"/>
      <c r="AC26" s="323"/>
      <c r="AD26" s="323"/>
      <c r="AE26" s="323"/>
      <c r="AF26" s="323"/>
      <c r="AG26" s="323"/>
      <c r="AH26" s="324"/>
      <c r="AI26" s="326"/>
      <c r="AJ26" s="323"/>
      <c r="AK26" s="323"/>
      <c r="AL26" s="323"/>
      <c r="AM26" s="323"/>
      <c r="AN26" s="323"/>
      <c r="AO26" s="325"/>
      <c r="AP26" s="326"/>
      <c r="AQ26" s="323"/>
      <c r="AR26" s="324"/>
      <c r="AS26" s="649">
        <f t="shared" si="3"/>
        <v>0</v>
      </c>
      <c r="AT26" s="650"/>
      <c r="AU26" s="651"/>
      <c r="AV26" s="652">
        <f t="shared" si="2"/>
        <v>0</v>
      </c>
      <c r="AW26" s="653"/>
      <c r="AX26" s="654"/>
      <c r="AY26" s="642"/>
      <c r="AZ26" s="642"/>
      <c r="BA26" s="642"/>
      <c r="BB26" s="642"/>
      <c r="BC26" s="642"/>
      <c r="BD26" s="643"/>
    </row>
    <row r="27" spans="1:56" s="273" customFormat="1" ht="43.5" customHeight="1" thickBot="1" x14ac:dyDescent="0.35">
      <c r="A27" s="631"/>
      <c r="B27" s="632"/>
      <c r="C27" s="632"/>
      <c r="D27" s="632"/>
      <c r="E27" s="632"/>
      <c r="F27" s="633"/>
      <c r="G27" s="633"/>
      <c r="H27" s="634"/>
      <c r="I27" s="634"/>
      <c r="J27" s="634"/>
      <c r="K27" s="634"/>
      <c r="L27" s="634"/>
      <c r="M27" s="635"/>
      <c r="N27" s="327"/>
      <c r="O27" s="328"/>
      <c r="P27" s="328"/>
      <c r="Q27" s="328"/>
      <c r="R27" s="328"/>
      <c r="S27" s="328"/>
      <c r="T27" s="329"/>
      <c r="U27" s="327"/>
      <c r="V27" s="328"/>
      <c r="W27" s="328"/>
      <c r="X27" s="328"/>
      <c r="Y27" s="328"/>
      <c r="Z27" s="328"/>
      <c r="AA27" s="330"/>
      <c r="AB27" s="331"/>
      <c r="AC27" s="328"/>
      <c r="AD27" s="328"/>
      <c r="AE27" s="328"/>
      <c r="AF27" s="328"/>
      <c r="AG27" s="328"/>
      <c r="AH27" s="329"/>
      <c r="AI27" s="331"/>
      <c r="AJ27" s="328"/>
      <c r="AK27" s="328"/>
      <c r="AL27" s="328"/>
      <c r="AM27" s="328"/>
      <c r="AN27" s="328"/>
      <c r="AO27" s="330"/>
      <c r="AP27" s="331"/>
      <c r="AQ27" s="328"/>
      <c r="AR27" s="329"/>
      <c r="AS27" s="636">
        <f>IF($AY$4="４週",SUM(N27:AO27),IF($AY$4="暦月",SUM(N27:AO27),""))</f>
        <v>0</v>
      </c>
      <c r="AT27" s="637"/>
      <c r="AU27" s="638"/>
      <c r="AV27" s="639">
        <f t="shared" si="2"/>
        <v>0</v>
      </c>
      <c r="AW27" s="640"/>
      <c r="AX27" s="641"/>
      <c r="AY27" s="628"/>
      <c r="AZ27" s="628"/>
      <c r="BA27" s="628"/>
      <c r="BB27" s="628"/>
      <c r="BC27" s="628"/>
      <c r="BD27" s="629"/>
    </row>
    <row r="28" spans="1:56" ht="40.5" customHeight="1" x14ac:dyDescent="0.2">
      <c r="A28" s="211"/>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09"/>
      <c r="AH28" s="209"/>
      <c r="AI28" s="209"/>
      <c r="AJ28" s="209"/>
    </row>
    <row r="29" spans="1:56" ht="40.5" customHeight="1" x14ac:dyDescent="0.3">
      <c r="A29" s="630" t="s">
        <v>54</v>
      </c>
      <c r="B29" s="630"/>
      <c r="C29" s="332">
        <v>1</v>
      </c>
      <c r="D29" s="333" t="s">
        <v>340</v>
      </c>
      <c r="E29" s="334"/>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10"/>
      <c r="AD29" s="210"/>
      <c r="AE29" s="210"/>
      <c r="AF29" s="210"/>
      <c r="AG29" s="209"/>
      <c r="AH29" s="209"/>
      <c r="AI29" s="209"/>
      <c r="AJ29" s="209"/>
    </row>
    <row r="30" spans="1:56" ht="40.5" customHeight="1" x14ac:dyDescent="0.3">
      <c r="A30" s="273"/>
      <c r="B30" s="273"/>
      <c r="C30" s="277">
        <v>2</v>
      </c>
      <c r="D30" s="277" t="s">
        <v>341</v>
      </c>
      <c r="E30" s="335"/>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10"/>
      <c r="AD30" s="210"/>
      <c r="AE30" s="210"/>
      <c r="AF30" s="210"/>
      <c r="AG30" s="209"/>
      <c r="AH30" s="209"/>
      <c r="AI30" s="209"/>
      <c r="AJ30" s="209"/>
    </row>
    <row r="31" spans="1:56" ht="40.5" customHeight="1" x14ac:dyDescent="0.3">
      <c r="A31" s="273"/>
      <c r="B31" s="273"/>
      <c r="C31" s="332">
        <v>3</v>
      </c>
      <c r="D31" s="336" t="s">
        <v>342</v>
      </c>
      <c r="E31" s="335"/>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10"/>
      <c r="AD31" s="210"/>
      <c r="AE31" s="210"/>
      <c r="AF31" s="210"/>
      <c r="AG31" s="209"/>
      <c r="AH31" s="209"/>
      <c r="AI31" s="209"/>
      <c r="AJ31" s="209"/>
    </row>
    <row r="32" spans="1:56" ht="40.5" customHeight="1" x14ac:dyDescent="0.3">
      <c r="A32" s="273"/>
      <c r="B32" s="273"/>
      <c r="C32" s="277">
        <v>4</v>
      </c>
      <c r="D32" s="336" t="s">
        <v>347</v>
      </c>
      <c r="E32" s="335"/>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10"/>
      <c r="AD32" s="210"/>
      <c r="AE32" s="210"/>
      <c r="AF32" s="210"/>
      <c r="AG32" s="209"/>
      <c r="AH32" s="209"/>
      <c r="AI32" s="209"/>
      <c r="AJ32" s="209"/>
    </row>
    <row r="33" spans="1:36" s="214" customFormat="1" ht="40.5" customHeight="1" x14ac:dyDescent="0.3">
      <c r="A33" s="273"/>
      <c r="B33" s="273"/>
      <c r="C33" s="277"/>
      <c r="D33" s="336" t="s">
        <v>343</v>
      </c>
      <c r="E33" s="335"/>
      <c r="F33" s="212"/>
      <c r="G33" s="212"/>
      <c r="H33" s="212"/>
      <c r="I33" s="212"/>
      <c r="J33" s="212"/>
      <c r="K33" s="212"/>
      <c r="L33" s="212"/>
      <c r="M33" s="212"/>
      <c r="N33" s="212"/>
      <c r="O33" s="212"/>
      <c r="P33" s="212"/>
      <c r="Q33" s="212"/>
      <c r="R33" s="212"/>
      <c r="S33" s="212"/>
      <c r="T33" s="212"/>
      <c r="U33" s="212"/>
      <c r="V33" s="212"/>
      <c r="W33" s="212"/>
      <c r="X33" s="213"/>
      <c r="Y33" s="213"/>
      <c r="Z33" s="213"/>
      <c r="AA33" s="213"/>
      <c r="AB33" s="213"/>
      <c r="AC33" s="213"/>
      <c r="AD33" s="213"/>
      <c r="AE33" s="213"/>
      <c r="AF33" s="213"/>
      <c r="AG33" s="213"/>
      <c r="AH33" s="213"/>
    </row>
    <row r="34" spans="1:36" ht="40.5" customHeight="1" x14ac:dyDescent="0.3">
      <c r="A34" s="273"/>
      <c r="B34" s="273"/>
      <c r="C34" s="277">
        <v>5</v>
      </c>
      <c r="D34" s="277" t="s">
        <v>344</v>
      </c>
      <c r="E34" s="337"/>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row>
    <row r="35" spans="1:36" ht="40.5" customHeight="1" x14ac:dyDescent="0.3">
      <c r="A35" s="273"/>
      <c r="B35" s="273"/>
      <c r="C35" s="277"/>
      <c r="D35" s="338" t="s">
        <v>345</v>
      </c>
      <c r="E35" s="335"/>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row>
    <row r="36" spans="1:36" ht="40.5" customHeight="1" x14ac:dyDescent="0.3">
      <c r="A36" s="273"/>
      <c r="B36" s="273"/>
      <c r="C36" s="277">
        <v>6</v>
      </c>
      <c r="D36" s="277" t="s">
        <v>346</v>
      </c>
      <c r="E36" s="335"/>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row>
    <row r="37" spans="1:36" ht="40.5" customHeight="1" x14ac:dyDescent="0.2">
      <c r="A37" s="215"/>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row>
    <row r="38" spans="1:36" ht="40.5" customHeight="1" x14ac:dyDescent="0.2">
      <c r="A38" s="209"/>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row>
    <row r="39" spans="1:36" ht="40.5" customHeight="1" x14ac:dyDescent="0.2">
      <c r="A39" s="209"/>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row>
    <row r="40" spans="1:36" ht="40.5" customHeight="1" x14ac:dyDescent="0.2">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row>
    <row r="41" spans="1:36" ht="40.5" customHeight="1" x14ac:dyDescent="0.2">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row>
    <row r="42" spans="1:36" ht="40.5" customHeight="1" x14ac:dyDescent="0.2">
      <c r="A42" s="209"/>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row>
    <row r="43" spans="1:36" ht="40.5" customHeight="1" x14ac:dyDescent="0.2"/>
    <row r="44" spans="1:36" ht="40.5" customHeight="1" x14ac:dyDescent="0.2"/>
    <row r="45" spans="1:36" ht="40.5" customHeight="1" x14ac:dyDescent="0.2"/>
    <row r="46" spans="1:36" ht="40.5" customHeight="1" x14ac:dyDescent="0.2"/>
    <row r="47" spans="1:36" ht="40.5" customHeight="1" x14ac:dyDescent="0.2"/>
    <row r="48" spans="1:36" ht="40.5" customHeight="1" x14ac:dyDescent="0.2"/>
    <row r="49" ht="40.5" customHeight="1" x14ac:dyDescent="0.2"/>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5"/>
  <dataValidations count="4">
    <dataValidation type="list" allowBlank="1" showInputMessage="1" showErrorMessage="1" sqref="A11:E27">
      <formula1>"管理者,保健師,看護師,主任介護支援専門員,介護支援専門員,社会福祉士,事務職員,‐"</formula1>
    </dataValidation>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Y5">
      <formula1>"予定,実績,予定・実績"</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topLeftCell="A13" workbookViewId="0">
      <selection activeCell="I14" sqref="I14"/>
    </sheetView>
  </sheetViews>
  <sheetFormatPr defaultRowHeight="13" x14ac:dyDescent="0.2"/>
  <cols>
    <col min="1" max="2" width="9" style="172"/>
    <col min="3" max="3" width="13" style="172" customWidth="1"/>
    <col min="4" max="4" width="15.6328125" style="172" customWidth="1"/>
    <col min="5" max="8" width="10.6328125" style="172" customWidth="1"/>
    <col min="9" max="9" width="9" style="172"/>
    <col min="10" max="12" width="5.6328125" style="172" customWidth="1"/>
    <col min="13" max="258" width="9" style="172"/>
    <col min="259" max="259" width="13" style="172" customWidth="1"/>
    <col min="260" max="260" width="15.6328125" style="172" customWidth="1"/>
    <col min="261" max="264" width="10.6328125" style="172" customWidth="1"/>
    <col min="265" max="265" width="9" style="172"/>
    <col min="266" max="268" width="5.6328125" style="172" customWidth="1"/>
    <col min="269" max="514" width="9" style="172"/>
    <col min="515" max="515" width="13" style="172" customWidth="1"/>
    <col min="516" max="516" width="15.6328125" style="172" customWidth="1"/>
    <col min="517" max="520" width="10.6328125" style="172" customWidth="1"/>
    <col min="521" max="521" width="9" style="172"/>
    <col min="522" max="524" width="5.6328125" style="172" customWidth="1"/>
    <col min="525" max="770" width="9" style="172"/>
    <col min="771" max="771" width="13" style="172" customWidth="1"/>
    <col min="772" max="772" width="15.6328125" style="172" customWidth="1"/>
    <col min="773" max="776" width="10.6328125" style="172" customWidth="1"/>
    <col min="777" max="777" width="9" style="172"/>
    <col min="778" max="780" width="5.6328125" style="172" customWidth="1"/>
    <col min="781" max="1026" width="9" style="172"/>
    <col min="1027" max="1027" width="13" style="172" customWidth="1"/>
    <col min="1028" max="1028" width="15.6328125" style="172" customWidth="1"/>
    <col min="1029" max="1032" width="10.6328125" style="172" customWidth="1"/>
    <col min="1033" max="1033" width="9" style="172"/>
    <col min="1034" max="1036" width="5.6328125" style="172" customWidth="1"/>
    <col min="1037" max="1282" width="9" style="172"/>
    <col min="1283" max="1283" width="13" style="172" customWidth="1"/>
    <col min="1284" max="1284" width="15.6328125" style="172" customWidth="1"/>
    <col min="1285" max="1288" width="10.6328125" style="172" customWidth="1"/>
    <col min="1289" max="1289" width="9" style="172"/>
    <col min="1290" max="1292" width="5.6328125" style="172" customWidth="1"/>
    <col min="1293" max="1538" width="9" style="172"/>
    <col min="1539" max="1539" width="13" style="172" customWidth="1"/>
    <col min="1540" max="1540" width="15.6328125" style="172" customWidth="1"/>
    <col min="1541" max="1544" width="10.6328125" style="172" customWidth="1"/>
    <col min="1545" max="1545" width="9" style="172"/>
    <col min="1546" max="1548" width="5.6328125" style="172" customWidth="1"/>
    <col min="1549" max="1794" width="9" style="172"/>
    <col min="1795" max="1795" width="13" style="172" customWidth="1"/>
    <col min="1796" max="1796" width="15.6328125" style="172" customWidth="1"/>
    <col min="1797" max="1800" width="10.6328125" style="172" customWidth="1"/>
    <col min="1801" max="1801" width="9" style="172"/>
    <col min="1802" max="1804" width="5.6328125" style="172" customWidth="1"/>
    <col min="1805" max="2050" width="9" style="172"/>
    <col min="2051" max="2051" width="13" style="172" customWidth="1"/>
    <col min="2052" max="2052" width="15.6328125" style="172" customWidth="1"/>
    <col min="2053" max="2056" width="10.6328125" style="172" customWidth="1"/>
    <col min="2057" max="2057" width="9" style="172"/>
    <col min="2058" max="2060" width="5.6328125" style="172" customWidth="1"/>
    <col min="2061" max="2306" width="9" style="172"/>
    <col min="2307" max="2307" width="13" style="172" customWidth="1"/>
    <col min="2308" max="2308" width="15.6328125" style="172" customWidth="1"/>
    <col min="2309" max="2312" width="10.6328125" style="172" customWidth="1"/>
    <col min="2313" max="2313" width="9" style="172"/>
    <col min="2314" max="2316" width="5.6328125" style="172" customWidth="1"/>
    <col min="2317" max="2562" width="9" style="172"/>
    <col min="2563" max="2563" width="13" style="172" customWidth="1"/>
    <col min="2564" max="2564" width="15.6328125" style="172" customWidth="1"/>
    <col min="2565" max="2568" width="10.6328125" style="172" customWidth="1"/>
    <col min="2569" max="2569" width="9" style="172"/>
    <col min="2570" max="2572" width="5.6328125" style="172" customWidth="1"/>
    <col min="2573" max="2818" width="9" style="172"/>
    <col min="2819" max="2819" width="13" style="172" customWidth="1"/>
    <col min="2820" max="2820" width="15.6328125" style="172" customWidth="1"/>
    <col min="2821" max="2824" width="10.6328125" style="172" customWidth="1"/>
    <col min="2825" max="2825" width="9" style="172"/>
    <col min="2826" max="2828" width="5.6328125" style="172" customWidth="1"/>
    <col min="2829" max="3074" width="9" style="172"/>
    <col min="3075" max="3075" width="13" style="172" customWidth="1"/>
    <col min="3076" max="3076" width="15.6328125" style="172" customWidth="1"/>
    <col min="3077" max="3080" width="10.6328125" style="172" customWidth="1"/>
    <col min="3081" max="3081" width="9" style="172"/>
    <col min="3082" max="3084" width="5.6328125" style="172" customWidth="1"/>
    <col min="3085" max="3330" width="9" style="172"/>
    <col min="3331" max="3331" width="13" style="172" customWidth="1"/>
    <col min="3332" max="3332" width="15.6328125" style="172" customWidth="1"/>
    <col min="3333" max="3336" width="10.6328125" style="172" customWidth="1"/>
    <col min="3337" max="3337" width="9" style="172"/>
    <col min="3338" max="3340" width="5.6328125" style="172" customWidth="1"/>
    <col min="3341" max="3586" width="9" style="172"/>
    <col min="3587" max="3587" width="13" style="172" customWidth="1"/>
    <col min="3588" max="3588" width="15.6328125" style="172" customWidth="1"/>
    <col min="3589" max="3592" width="10.6328125" style="172" customWidth="1"/>
    <col min="3593" max="3593" width="9" style="172"/>
    <col min="3594" max="3596" width="5.6328125" style="172" customWidth="1"/>
    <col min="3597" max="3842" width="9" style="172"/>
    <col min="3843" max="3843" width="13" style="172" customWidth="1"/>
    <col min="3844" max="3844" width="15.6328125" style="172" customWidth="1"/>
    <col min="3845" max="3848" width="10.6328125" style="172" customWidth="1"/>
    <col min="3849" max="3849" width="9" style="172"/>
    <col min="3850" max="3852" width="5.6328125" style="172" customWidth="1"/>
    <col min="3853" max="4098" width="9" style="172"/>
    <col min="4099" max="4099" width="13" style="172" customWidth="1"/>
    <col min="4100" max="4100" width="15.6328125" style="172" customWidth="1"/>
    <col min="4101" max="4104" width="10.6328125" style="172" customWidth="1"/>
    <col min="4105" max="4105" width="9" style="172"/>
    <col min="4106" max="4108" width="5.6328125" style="172" customWidth="1"/>
    <col min="4109" max="4354" width="9" style="172"/>
    <col min="4355" max="4355" width="13" style="172" customWidth="1"/>
    <col min="4356" max="4356" width="15.6328125" style="172" customWidth="1"/>
    <col min="4357" max="4360" width="10.6328125" style="172" customWidth="1"/>
    <col min="4361" max="4361" width="9" style="172"/>
    <col min="4362" max="4364" width="5.6328125" style="172" customWidth="1"/>
    <col min="4365" max="4610" width="9" style="172"/>
    <col min="4611" max="4611" width="13" style="172" customWidth="1"/>
    <col min="4612" max="4612" width="15.6328125" style="172" customWidth="1"/>
    <col min="4613" max="4616" width="10.6328125" style="172" customWidth="1"/>
    <col min="4617" max="4617" width="9" style="172"/>
    <col min="4618" max="4620" width="5.6328125" style="172" customWidth="1"/>
    <col min="4621" max="4866" width="9" style="172"/>
    <col min="4867" max="4867" width="13" style="172" customWidth="1"/>
    <col min="4868" max="4868" width="15.6328125" style="172" customWidth="1"/>
    <col min="4869" max="4872" width="10.6328125" style="172" customWidth="1"/>
    <col min="4873" max="4873" width="9" style="172"/>
    <col min="4874" max="4876" width="5.6328125" style="172" customWidth="1"/>
    <col min="4877" max="5122" width="9" style="172"/>
    <col min="5123" max="5123" width="13" style="172" customWidth="1"/>
    <col min="5124" max="5124" width="15.6328125" style="172" customWidth="1"/>
    <col min="5125" max="5128" width="10.6328125" style="172" customWidth="1"/>
    <col min="5129" max="5129" width="9" style="172"/>
    <col min="5130" max="5132" width="5.6328125" style="172" customWidth="1"/>
    <col min="5133" max="5378" width="9" style="172"/>
    <col min="5379" max="5379" width="13" style="172" customWidth="1"/>
    <col min="5380" max="5380" width="15.6328125" style="172" customWidth="1"/>
    <col min="5381" max="5384" width="10.6328125" style="172" customWidth="1"/>
    <col min="5385" max="5385" width="9" style="172"/>
    <col min="5386" max="5388" width="5.6328125" style="172" customWidth="1"/>
    <col min="5389" max="5634" width="9" style="172"/>
    <col min="5635" max="5635" width="13" style="172" customWidth="1"/>
    <col min="5636" max="5636" width="15.6328125" style="172" customWidth="1"/>
    <col min="5637" max="5640" width="10.6328125" style="172" customWidth="1"/>
    <col min="5641" max="5641" width="9" style="172"/>
    <col min="5642" max="5644" width="5.6328125" style="172" customWidth="1"/>
    <col min="5645" max="5890" width="9" style="172"/>
    <col min="5891" max="5891" width="13" style="172" customWidth="1"/>
    <col min="5892" max="5892" width="15.6328125" style="172" customWidth="1"/>
    <col min="5893" max="5896" width="10.6328125" style="172" customWidth="1"/>
    <col min="5897" max="5897" width="9" style="172"/>
    <col min="5898" max="5900" width="5.6328125" style="172" customWidth="1"/>
    <col min="5901" max="6146" width="9" style="172"/>
    <col min="6147" max="6147" width="13" style="172" customWidth="1"/>
    <col min="6148" max="6148" width="15.6328125" style="172" customWidth="1"/>
    <col min="6149" max="6152" width="10.6328125" style="172" customWidth="1"/>
    <col min="6153" max="6153" width="9" style="172"/>
    <col min="6154" max="6156" width="5.6328125" style="172" customWidth="1"/>
    <col min="6157" max="6402" width="9" style="172"/>
    <col min="6403" max="6403" width="13" style="172" customWidth="1"/>
    <col min="6404" max="6404" width="15.6328125" style="172" customWidth="1"/>
    <col min="6405" max="6408" width="10.6328125" style="172" customWidth="1"/>
    <col min="6409" max="6409" width="9" style="172"/>
    <col min="6410" max="6412" width="5.6328125" style="172" customWidth="1"/>
    <col min="6413" max="6658" width="9" style="172"/>
    <col min="6659" max="6659" width="13" style="172" customWidth="1"/>
    <col min="6660" max="6660" width="15.6328125" style="172" customWidth="1"/>
    <col min="6661" max="6664" width="10.6328125" style="172" customWidth="1"/>
    <col min="6665" max="6665" width="9" style="172"/>
    <col min="6666" max="6668" width="5.6328125" style="172" customWidth="1"/>
    <col min="6669" max="6914" width="9" style="172"/>
    <col min="6915" max="6915" width="13" style="172" customWidth="1"/>
    <col min="6916" max="6916" width="15.6328125" style="172" customWidth="1"/>
    <col min="6917" max="6920" width="10.6328125" style="172" customWidth="1"/>
    <col min="6921" max="6921" width="9" style="172"/>
    <col min="6922" max="6924" width="5.6328125" style="172" customWidth="1"/>
    <col min="6925" max="7170" width="9" style="172"/>
    <col min="7171" max="7171" width="13" style="172" customWidth="1"/>
    <col min="7172" max="7172" width="15.6328125" style="172" customWidth="1"/>
    <col min="7173" max="7176" width="10.6328125" style="172" customWidth="1"/>
    <col min="7177" max="7177" width="9" style="172"/>
    <col min="7178" max="7180" width="5.6328125" style="172" customWidth="1"/>
    <col min="7181" max="7426" width="9" style="172"/>
    <col min="7427" max="7427" width="13" style="172" customWidth="1"/>
    <col min="7428" max="7428" width="15.6328125" style="172" customWidth="1"/>
    <col min="7429" max="7432" width="10.6328125" style="172" customWidth="1"/>
    <col min="7433" max="7433" width="9" style="172"/>
    <col min="7434" max="7436" width="5.6328125" style="172" customWidth="1"/>
    <col min="7437" max="7682" width="9" style="172"/>
    <col min="7683" max="7683" width="13" style="172" customWidth="1"/>
    <col min="7684" max="7684" width="15.6328125" style="172" customWidth="1"/>
    <col min="7685" max="7688" width="10.6328125" style="172" customWidth="1"/>
    <col min="7689" max="7689" width="9" style="172"/>
    <col min="7690" max="7692" width="5.6328125" style="172" customWidth="1"/>
    <col min="7693" max="7938" width="9" style="172"/>
    <col min="7939" max="7939" width="13" style="172" customWidth="1"/>
    <col min="7940" max="7940" width="15.6328125" style="172" customWidth="1"/>
    <col min="7941" max="7944" width="10.6328125" style="172" customWidth="1"/>
    <col min="7945" max="7945" width="9" style="172"/>
    <col min="7946" max="7948" width="5.6328125" style="172" customWidth="1"/>
    <col min="7949" max="8194" width="9" style="172"/>
    <col min="8195" max="8195" width="13" style="172" customWidth="1"/>
    <col min="8196" max="8196" width="15.6328125" style="172" customWidth="1"/>
    <col min="8197" max="8200" width="10.6328125" style="172" customWidth="1"/>
    <col min="8201" max="8201" width="9" style="172"/>
    <col min="8202" max="8204" width="5.6328125" style="172" customWidth="1"/>
    <col min="8205" max="8450" width="9" style="172"/>
    <col min="8451" max="8451" width="13" style="172" customWidth="1"/>
    <col min="8452" max="8452" width="15.6328125" style="172" customWidth="1"/>
    <col min="8453" max="8456" width="10.6328125" style="172" customWidth="1"/>
    <col min="8457" max="8457" width="9" style="172"/>
    <col min="8458" max="8460" width="5.6328125" style="172" customWidth="1"/>
    <col min="8461" max="8706" width="9" style="172"/>
    <col min="8707" max="8707" width="13" style="172" customWidth="1"/>
    <col min="8708" max="8708" width="15.6328125" style="172" customWidth="1"/>
    <col min="8709" max="8712" width="10.6328125" style="172" customWidth="1"/>
    <col min="8713" max="8713" width="9" style="172"/>
    <col min="8714" max="8716" width="5.6328125" style="172" customWidth="1"/>
    <col min="8717" max="8962" width="9" style="172"/>
    <col min="8963" max="8963" width="13" style="172" customWidth="1"/>
    <col min="8964" max="8964" width="15.6328125" style="172" customWidth="1"/>
    <col min="8965" max="8968" width="10.6328125" style="172" customWidth="1"/>
    <col min="8969" max="8969" width="9" style="172"/>
    <col min="8970" max="8972" width="5.6328125" style="172" customWidth="1"/>
    <col min="8973" max="9218" width="9" style="172"/>
    <col min="9219" max="9219" width="13" style="172" customWidth="1"/>
    <col min="9220" max="9220" width="15.6328125" style="172" customWidth="1"/>
    <col min="9221" max="9224" width="10.6328125" style="172" customWidth="1"/>
    <col min="9225" max="9225" width="9" style="172"/>
    <col min="9226" max="9228" width="5.6328125" style="172" customWidth="1"/>
    <col min="9229" max="9474" width="9" style="172"/>
    <col min="9475" max="9475" width="13" style="172" customWidth="1"/>
    <col min="9476" max="9476" width="15.6328125" style="172" customWidth="1"/>
    <col min="9477" max="9480" width="10.6328125" style="172" customWidth="1"/>
    <col min="9481" max="9481" width="9" style="172"/>
    <col min="9482" max="9484" width="5.6328125" style="172" customWidth="1"/>
    <col min="9485" max="9730" width="9" style="172"/>
    <col min="9731" max="9731" width="13" style="172" customWidth="1"/>
    <col min="9732" max="9732" width="15.6328125" style="172" customWidth="1"/>
    <col min="9733" max="9736" width="10.6328125" style="172" customWidth="1"/>
    <col min="9737" max="9737" width="9" style="172"/>
    <col min="9738" max="9740" width="5.6328125" style="172" customWidth="1"/>
    <col min="9741" max="9986" width="9" style="172"/>
    <col min="9987" max="9987" width="13" style="172" customWidth="1"/>
    <col min="9988" max="9988" width="15.6328125" style="172" customWidth="1"/>
    <col min="9989" max="9992" width="10.6328125" style="172" customWidth="1"/>
    <col min="9993" max="9993" width="9" style="172"/>
    <col min="9994" max="9996" width="5.6328125" style="172" customWidth="1"/>
    <col min="9997" max="10242" width="9" style="172"/>
    <col min="10243" max="10243" width="13" style="172" customWidth="1"/>
    <col min="10244" max="10244" width="15.6328125" style="172" customWidth="1"/>
    <col min="10245" max="10248" width="10.6328125" style="172" customWidth="1"/>
    <col min="10249" max="10249" width="9" style="172"/>
    <col min="10250" max="10252" width="5.6328125" style="172" customWidth="1"/>
    <col min="10253" max="10498" width="9" style="172"/>
    <col min="10499" max="10499" width="13" style="172" customWidth="1"/>
    <col min="10500" max="10500" width="15.6328125" style="172" customWidth="1"/>
    <col min="10501" max="10504" width="10.6328125" style="172" customWidth="1"/>
    <col min="10505" max="10505" width="9" style="172"/>
    <col min="10506" max="10508" width="5.6328125" style="172" customWidth="1"/>
    <col min="10509" max="10754" width="9" style="172"/>
    <col min="10755" max="10755" width="13" style="172" customWidth="1"/>
    <col min="10756" max="10756" width="15.6328125" style="172" customWidth="1"/>
    <col min="10757" max="10760" width="10.6328125" style="172" customWidth="1"/>
    <col min="10761" max="10761" width="9" style="172"/>
    <col min="10762" max="10764" width="5.6328125" style="172" customWidth="1"/>
    <col min="10765" max="11010" width="9" style="172"/>
    <col min="11011" max="11011" width="13" style="172" customWidth="1"/>
    <col min="11012" max="11012" width="15.6328125" style="172" customWidth="1"/>
    <col min="11013" max="11016" width="10.6328125" style="172" customWidth="1"/>
    <col min="11017" max="11017" width="9" style="172"/>
    <col min="11018" max="11020" width="5.6328125" style="172" customWidth="1"/>
    <col min="11021" max="11266" width="9" style="172"/>
    <col min="11267" max="11267" width="13" style="172" customWidth="1"/>
    <col min="11268" max="11268" width="15.6328125" style="172" customWidth="1"/>
    <col min="11269" max="11272" width="10.6328125" style="172" customWidth="1"/>
    <col min="11273" max="11273" width="9" style="172"/>
    <col min="11274" max="11276" width="5.6328125" style="172" customWidth="1"/>
    <col min="11277" max="11522" width="9" style="172"/>
    <col min="11523" max="11523" width="13" style="172" customWidth="1"/>
    <col min="11524" max="11524" width="15.6328125" style="172" customWidth="1"/>
    <col min="11525" max="11528" width="10.6328125" style="172" customWidth="1"/>
    <col min="11529" max="11529" width="9" style="172"/>
    <col min="11530" max="11532" width="5.6328125" style="172" customWidth="1"/>
    <col min="11533" max="11778" width="9" style="172"/>
    <col min="11779" max="11779" width="13" style="172" customWidth="1"/>
    <col min="11780" max="11780" width="15.6328125" style="172" customWidth="1"/>
    <col min="11781" max="11784" width="10.6328125" style="172" customWidth="1"/>
    <col min="11785" max="11785" width="9" style="172"/>
    <col min="11786" max="11788" width="5.6328125" style="172" customWidth="1"/>
    <col min="11789" max="12034" width="9" style="172"/>
    <col min="12035" max="12035" width="13" style="172" customWidth="1"/>
    <col min="12036" max="12036" width="15.6328125" style="172" customWidth="1"/>
    <col min="12037" max="12040" width="10.6328125" style="172" customWidth="1"/>
    <col min="12041" max="12041" width="9" style="172"/>
    <col min="12042" max="12044" width="5.6328125" style="172" customWidth="1"/>
    <col min="12045" max="12290" width="9" style="172"/>
    <col min="12291" max="12291" width="13" style="172" customWidth="1"/>
    <col min="12292" max="12292" width="15.6328125" style="172" customWidth="1"/>
    <col min="12293" max="12296" width="10.6328125" style="172" customWidth="1"/>
    <col min="12297" max="12297" width="9" style="172"/>
    <col min="12298" max="12300" width="5.6328125" style="172" customWidth="1"/>
    <col min="12301" max="12546" width="9" style="172"/>
    <col min="12547" max="12547" width="13" style="172" customWidth="1"/>
    <col min="12548" max="12548" width="15.6328125" style="172" customWidth="1"/>
    <col min="12549" max="12552" width="10.6328125" style="172" customWidth="1"/>
    <col min="12553" max="12553" width="9" style="172"/>
    <col min="12554" max="12556" width="5.6328125" style="172" customWidth="1"/>
    <col min="12557" max="12802" width="9" style="172"/>
    <col min="12803" max="12803" width="13" style="172" customWidth="1"/>
    <col min="12804" max="12804" width="15.6328125" style="172" customWidth="1"/>
    <col min="12805" max="12808" width="10.6328125" style="172" customWidth="1"/>
    <col min="12809" max="12809" width="9" style="172"/>
    <col min="12810" max="12812" width="5.6328125" style="172" customWidth="1"/>
    <col min="12813" max="13058" width="9" style="172"/>
    <col min="13059" max="13059" width="13" style="172" customWidth="1"/>
    <col min="13060" max="13060" width="15.6328125" style="172" customWidth="1"/>
    <col min="13061" max="13064" width="10.6328125" style="172" customWidth="1"/>
    <col min="13065" max="13065" width="9" style="172"/>
    <col min="13066" max="13068" width="5.6328125" style="172" customWidth="1"/>
    <col min="13069" max="13314" width="9" style="172"/>
    <col min="13315" max="13315" width="13" style="172" customWidth="1"/>
    <col min="13316" max="13316" width="15.6328125" style="172" customWidth="1"/>
    <col min="13317" max="13320" width="10.6328125" style="172" customWidth="1"/>
    <col min="13321" max="13321" width="9" style="172"/>
    <col min="13322" max="13324" width="5.6328125" style="172" customWidth="1"/>
    <col min="13325" max="13570" width="9" style="172"/>
    <col min="13571" max="13571" width="13" style="172" customWidth="1"/>
    <col min="13572" max="13572" width="15.6328125" style="172" customWidth="1"/>
    <col min="13573" max="13576" width="10.6328125" style="172" customWidth="1"/>
    <col min="13577" max="13577" width="9" style="172"/>
    <col min="13578" max="13580" width="5.6328125" style="172" customWidth="1"/>
    <col min="13581" max="13826" width="9" style="172"/>
    <col min="13827" max="13827" width="13" style="172" customWidth="1"/>
    <col min="13828" max="13828" width="15.6328125" style="172" customWidth="1"/>
    <col min="13829" max="13832" width="10.6328125" style="172" customWidth="1"/>
    <col min="13833" max="13833" width="9" style="172"/>
    <col min="13834" max="13836" width="5.6328125" style="172" customWidth="1"/>
    <col min="13837" max="14082" width="9" style="172"/>
    <col min="14083" max="14083" width="13" style="172" customWidth="1"/>
    <col min="14084" max="14084" width="15.6328125" style="172" customWidth="1"/>
    <col min="14085" max="14088" width="10.6328125" style="172" customWidth="1"/>
    <col min="14089" max="14089" width="9" style="172"/>
    <col min="14090" max="14092" width="5.6328125" style="172" customWidth="1"/>
    <col min="14093" max="14338" width="9" style="172"/>
    <col min="14339" max="14339" width="13" style="172" customWidth="1"/>
    <col min="14340" max="14340" width="15.6328125" style="172" customWidth="1"/>
    <col min="14341" max="14344" width="10.6328125" style="172" customWidth="1"/>
    <col min="14345" max="14345" width="9" style="172"/>
    <col min="14346" max="14348" width="5.6328125" style="172" customWidth="1"/>
    <col min="14349" max="14594" width="9" style="172"/>
    <col min="14595" max="14595" width="13" style="172" customWidth="1"/>
    <col min="14596" max="14596" width="15.6328125" style="172" customWidth="1"/>
    <col min="14597" max="14600" width="10.6328125" style="172" customWidth="1"/>
    <col min="14601" max="14601" width="9" style="172"/>
    <col min="14602" max="14604" width="5.6328125" style="172" customWidth="1"/>
    <col min="14605" max="14850" width="9" style="172"/>
    <col min="14851" max="14851" width="13" style="172" customWidth="1"/>
    <col min="14852" max="14852" width="15.6328125" style="172" customWidth="1"/>
    <col min="14853" max="14856" width="10.6328125" style="172" customWidth="1"/>
    <col min="14857" max="14857" width="9" style="172"/>
    <col min="14858" max="14860" width="5.6328125" style="172" customWidth="1"/>
    <col min="14861" max="15106" width="9" style="172"/>
    <col min="15107" max="15107" width="13" style="172" customWidth="1"/>
    <col min="15108" max="15108" width="15.6328125" style="172" customWidth="1"/>
    <col min="15109" max="15112" width="10.6328125" style="172" customWidth="1"/>
    <col min="15113" max="15113" width="9" style="172"/>
    <col min="15114" max="15116" width="5.6328125" style="172" customWidth="1"/>
    <col min="15117" max="15362" width="9" style="172"/>
    <col min="15363" max="15363" width="13" style="172" customWidth="1"/>
    <col min="15364" max="15364" width="15.6328125" style="172" customWidth="1"/>
    <col min="15365" max="15368" width="10.6328125" style="172" customWidth="1"/>
    <col min="15369" max="15369" width="9" style="172"/>
    <col min="15370" max="15372" width="5.6328125" style="172" customWidth="1"/>
    <col min="15373" max="15618" width="9" style="172"/>
    <col min="15619" max="15619" width="13" style="172" customWidth="1"/>
    <col min="15620" max="15620" width="15.6328125" style="172" customWidth="1"/>
    <col min="15621" max="15624" width="10.6328125" style="172" customWidth="1"/>
    <col min="15625" max="15625" width="9" style="172"/>
    <col min="15626" max="15628" width="5.6328125" style="172" customWidth="1"/>
    <col min="15629" max="15874" width="9" style="172"/>
    <col min="15875" max="15875" width="13" style="172" customWidth="1"/>
    <col min="15876" max="15876" width="15.6328125" style="172" customWidth="1"/>
    <col min="15877" max="15880" width="10.6328125" style="172" customWidth="1"/>
    <col min="15881" max="15881" width="9" style="172"/>
    <col min="15882" max="15884" width="5.6328125" style="172" customWidth="1"/>
    <col min="15885" max="16130" width="9" style="172"/>
    <col min="16131" max="16131" width="13" style="172" customWidth="1"/>
    <col min="16132" max="16132" width="15.6328125" style="172" customWidth="1"/>
    <col min="16133" max="16136" width="10.6328125" style="172" customWidth="1"/>
    <col min="16137" max="16137" width="9" style="172"/>
    <col min="16138" max="16140" width="5.6328125" style="172" customWidth="1"/>
    <col min="16141" max="16384" width="9" style="172"/>
  </cols>
  <sheetData>
    <row r="1" spans="2:13" x14ac:dyDescent="0.2">
      <c r="B1" s="172" t="s">
        <v>146</v>
      </c>
    </row>
    <row r="2" spans="2:13" x14ac:dyDescent="0.2">
      <c r="B2" s="172" t="s">
        <v>147</v>
      </c>
    </row>
    <row r="3" spans="2:13" ht="25.5" customHeight="1" x14ac:dyDescent="0.2">
      <c r="C3" s="725" t="s">
        <v>5</v>
      </c>
      <c r="D3" s="726"/>
      <c r="E3" s="727"/>
      <c r="F3" s="727"/>
      <c r="G3" s="727"/>
      <c r="H3" s="727"/>
    </row>
    <row r="4" spans="2:13" ht="13.5" thickBot="1" x14ac:dyDescent="0.25"/>
    <row r="5" spans="2:13" ht="28.5" customHeight="1" x14ac:dyDescent="0.2">
      <c r="B5" s="173"/>
      <c r="C5" s="174"/>
      <c r="D5" s="174"/>
      <c r="E5" s="174"/>
      <c r="F5" s="174"/>
      <c r="G5" s="174"/>
      <c r="H5" s="174"/>
      <c r="I5" s="174"/>
      <c r="J5" s="174"/>
      <c r="K5" s="174"/>
      <c r="L5" s="174"/>
      <c r="M5" s="175"/>
    </row>
    <row r="6" spans="2:13" ht="22.5" customHeight="1" x14ac:dyDescent="0.2">
      <c r="B6" s="176"/>
      <c r="M6" s="177"/>
    </row>
    <row r="7" spans="2:13" ht="22.5" customHeight="1" x14ac:dyDescent="0.2">
      <c r="B7" s="176"/>
      <c r="M7" s="177"/>
    </row>
    <row r="8" spans="2:13" ht="22.5" customHeight="1" x14ac:dyDescent="0.2">
      <c r="B8" s="176"/>
      <c r="M8" s="177"/>
    </row>
    <row r="9" spans="2:13" ht="22.5" customHeight="1" x14ac:dyDescent="0.2">
      <c r="B9" s="176"/>
      <c r="M9" s="177"/>
    </row>
    <row r="10" spans="2:13" ht="22.5" customHeight="1" x14ac:dyDescent="0.2">
      <c r="B10" s="176"/>
      <c r="M10" s="177"/>
    </row>
    <row r="11" spans="2:13" ht="22.5" customHeight="1" x14ac:dyDescent="0.2">
      <c r="B11" s="176"/>
      <c r="M11" s="177"/>
    </row>
    <row r="12" spans="2:13" ht="22.5" customHeight="1" x14ac:dyDescent="0.2">
      <c r="B12" s="176"/>
      <c r="M12" s="177"/>
    </row>
    <row r="13" spans="2:13" ht="22.5" customHeight="1" x14ac:dyDescent="0.2">
      <c r="B13" s="176"/>
      <c r="M13" s="177"/>
    </row>
    <row r="14" spans="2:13" ht="22.5" customHeight="1" x14ac:dyDescent="0.2">
      <c r="B14" s="176"/>
      <c r="M14" s="177"/>
    </row>
    <row r="15" spans="2:13" ht="22.5" customHeight="1" x14ac:dyDescent="0.2">
      <c r="B15" s="176"/>
      <c r="M15" s="177"/>
    </row>
    <row r="16" spans="2:13" ht="71.25" customHeight="1" thickBot="1" x14ac:dyDescent="0.25">
      <c r="B16" s="178"/>
      <c r="C16" s="179"/>
      <c r="D16" s="179"/>
      <c r="E16" s="179"/>
      <c r="F16" s="179"/>
      <c r="G16" s="179"/>
      <c r="H16" s="179"/>
      <c r="I16" s="179"/>
      <c r="J16" s="179"/>
      <c r="K16" s="179"/>
      <c r="L16" s="179"/>
      <c r="M16" s="180"/>
    </row>
    <row r="17" spans="2:3" ht="22.5" customHeight="1" x14ac:dyDescent="0.2">
      <c r="B17" s="181" t="s">
        <v>148</v>
      </c>
      <c r="C17" s="172" t="s">
        <v>149</v>
      </c>
    </row>
    <row r="18" spans="2:3" ht="22.5" customHeight="1" x14ac:dyDescent="0.2">
      <c r="B18" s="172">
        <v>2</v>
      </c>
      <c r="C18" s="172" t="s">
        <v>150</v>
      </c>
    </row>
  </sheetData>
  <mergeCells count="2">
    <mergeCell ref="C3:D3"/>
    <mergeCell ref="E3:H3"/>
  </mergeCells>
  <phoneticPr fontId="5"/>
  <pageMargins left="0.78700000000000003" right="0.78700000000000003" top="0.98399999999999999" bottom="0.98399999999999999" header="0.51200000000000001" footer="0.51200000000000001"/>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topLeftCell="A25" zoomScaleNormal="100" zoomScaleSheetLayoutView="100" workbookViewId="0">
      <selection activeCell="AD35" sqref="AD35:AH35"/>
    </sheetView>
  </sheetViews>
  <sheetFormatPr defaultColWidth="9" defaultRowHeight="14" x14ac:dyDescent="0.2"/>
  <cols>
    <col min="1" max="41" width="2.6328125" style="5" customWidth="1"/>
    <col min="42" max="16384" width="9" style="5"/>
  </cols>
  <sheetData>
    <row r="1" spans="1:33" ht="18" customHeight="1" x14ac:dyDescent="0.2">
      <c r="A1" s="5" t="s">
        <v>135</v>
      </c>
    </row>
    <row r="2" spans="1:33" ht="21" customHeight="1" x14ac:dyDescent="0.25">
      <c r="A2" s="728" t="s">
        <v>136</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row>
    <row r="3" spans="1:33" ht="21" customHeight="1" thickBot="1" x14ac:dyDescent="0.3">
      <c r="A3" s="136"/>
    </row>
    <row r="4" spans="1:33" ht="21" customHeight="1" x14ac:dyDescent="0.2">
      <c r="A4" s="137" t="s">
        <v>137</v>
      </c>
      <c r="B4" s="138"/>
      <c r="C4" s="138"/>
      <c r="D4" s="139"/>
      <c r="E4" s="139"/>
      <c r="F4" s="139"/>
      <c r="G4" s="139"/>
      <c r="H4" s="139"/>
      <c r="I4" s="140"/>
      <c r="J4" s="141"/>
      <c r="K4" s="142"/>
      <c r="L4" s="142"/>
      <c r="M4" s="142"/>
      <c r="N4" s="142"/>
      <c r="O4" s="142"/>
      <c r="P4" s="142"/>
      <c r="Q4" s="142"/>
      <c r="R4" s="142"/>
      <c r="S4" s="142"/>
      <c r="T4" s="142"/>
      <c r="U4" s="142"/>
      <c r="V4" s="142"/>
      <c r="W4" s="142"/>
      <c r="X4" s="142"/>
      <c r="Y4" s="142"/>
      <c r="Z4" s="142"/>
      <c r="AA4" s="142"/>
      <c r="AB4" s="142"/>
      <c r="AC4" s="142"/>
      <c r="AD4" s="142"/>
      <c r="AE4" s="142"/>
      <c r="AF4" s="142"/>
      <c r="AG4" s="143"/>
    </row>
    <row r="5" spans="1:33" ht="21" customHeight="1" thickBot="1" x14ac:dyDescent="0.25">
      <c r="A5" s="144" t="s">
        <v>138</v>
      </c>
      <c r="B5" s="145"/>
      <c r="C5" s="145"/>
      <c r="D5" s="145"/>
      <c r="E5" s="145"/>
      <c r="F5" s="145"/>
      <c r="G5" s="145"/>
      <c r="H5" s="146"/>
      <c r="I5" s="147"/>
      <c r="J5" s="148"/>
      <c r="K5" s="149"/>
      <c r="L5" s="149"/>
      <c r="M5" s="148"/>
      <c r="N5" s="148"/>
      <c r="O5" s="148"/>
      <c r="P5" s="148"/>
      <c r="Q5" s="148"/>
      <c r="R5" s="148"/>
      <c r="S5" s="148"/>
      <c r="T5" s="148"/>
      <c r="U5" s="148"/>
      <c r="V5" s="148"/>
      <c r="W5" s="149"/>
      <c r="X5" s="149"/>
      <c r="Y5" s="149"/>
      <c r="Z5" s="729"/>
      <c r="AA5" s="729"/>
      <c r="AB5" s="729"/>
      <c r="AC5" s="729"/>
      <c r="AD5" s="149"/>
      <c r="AE5" s="149"/>
      <c r="AF5" s="149"/>
      <c r="AG5" s="150"/>
    </row>
    <row r="6" spans="1:33" ht="14.5" thickBot="1" x14ac:dyDescent="0.25"/>
    <row r="7" spans="1:33" s="70" customFormat="1" ht="22.5" customHeight="1" x14ac:dyDescent="0.2">
      <c r="A7" s="730" t="s">
        <v>139</v>
      </c>
      <c r="B7" s="731"/>
      <c r="C7" s="731"/>
      <c r="D7" s="731"/>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2"/>
    </row>
    <row r="8" spans="1:33" ht="22.5" customHeight="1" x14ac:dyDescent="0.2">
      <c r="A8" s="151" t="s">
        <v>140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3"/>
    </row>
    <row r="9" spans="1:33" x14ac:dyDescent="0.2">
      <c r="A9" s="154"/>
      <c r="B9" s="155"/>
      <c r="C9" s="155"/>
      <c r="D9" s="128"/>
      <c r="E9" s="156"/>
      <c r="F9" s="157"/>
      <c r="G9" s="157"/>
      <c r="H9" s="157"/>
      <c r="I9" s="157"/>
      <c r="J9" s="156"/>
      <c r="K9" s="156"/>
      <c r="L9" s="156"/>
      <c r="M9" s="156"/>
      <c r="N9" s="156"/>
      <c r="O9" s="156"/>
      <c r="P9" s="156"/>
      <c r="Q9" s="156"/>
      <c r="R9" s="156"/>
      <c r="S9" s="155"/>
      <c r="T9" s="156"/>
      <c r="U9" s="156"/>
      <c r="V9" s="156"/>
      <c r="W9" s="156"/>
      <c r="X9" s="158"/>
      <c r="Y9" s="156"/>
      <c r="Z9" s="156"/>
      <c r="AA9" s="156"/>
      <c r="AB9" s="156"/>
      <c r="AC9" s="156"/>
      <c r="AD9" s="156"/>
      <c r="AE9" s="156"/>
      <c r="AF9" s="156"/>
      <c r="AG9" s="153"/>
    </row>
    <row r="10" spans="1:33" x14ac:dyDescent="0.2">
      <c r="A10" s="154"/>
      <c r="B10" s="155"/>
      <c r="C10" s="155"/>
      <c r="D10" s="128"/>
      <c r="E10" s="156"/>
      <c r="F10" s="157"/>
      <c r="G10" s="157"/>
      <c r="H10" s="157"/>
      <c r="I10" s="157"/>
      <c r="J10" s="158"/>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3"/>
    </row>
    <row r="11" spans="1:33" x14ac:dyDescent="0.2">
      <c r="A11" s="154"/>
      <c r="B11" s="155"/>
      <c r="C11" s="155"/>
      <c r="D11" s="128"/>
      <c r="E11" s="156"/>
      <c r="F11" s="157"/>
      <c r="G11" s="157"/>
      <c r="H11" s="157"/>
      <c r="I11" s="157"/>
      <c r="J11" s="158"/>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3"/>
    </row>
    <row r="12" spans="1:33" x14ac:dyDescent="0.2">
      <c r="A12" s="154"/>
      <c r="B12" s="155"/>
      <c r="C12" s="155"/>
      <c r="D12" s="128"/>
      <c r="E12" s="156"/>
      <c r="F12" s="159"/>
      <c r="G12" s="159"/>
      <c r="H12" s="159"/>
      <c r="I12" s="159"/>
      <c r="J12" s="159"/>
      <c r="K12" s="159"/>
      <c r="L12" s="159"/>
      <c r="M12" s="159"/>
      <c r="N12" s="159"/>
      <c r="O12" s="156"/>
      <c r="P12" s="156"/>
      <c r="Q12" s="156"/>
      <c r="R12" s="155"/>
      <c r="S12" s="156"/>
      <c r="T12" s="156"/>
      <c r="U12" s="156"/>
      <c r="V12" s="156"/>
      <c r="W12" s="156"/>
      <c r="X12" s="156"/>
      <c r="Y12" s="156"/>
      <c r="Z12" s="156"/>
      <c r="AA12" s="156"/>
      <c r="AB12" s="156"/>
      <c r="AC12" s="156"/>
      <c r="AD12" s="156"/>
      <c r="AE12" s="156"/>
      <c r="AF12" s="156"/>
      <c r="AG12" s="153"/>
    </row>
    <row r="13" spans="1:33" x14ac:dyDescent="0.2">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3"/>
    </row>
    <row r="14" spans="1:33" x14ac:dyDescent="0.2">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3"/>
    </row>
    <row r="15" spans="1:33" x14ac:dyDescent="0.2">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3"/>
    </row>
    <row r="16" spans="1:33" x14ac:dyDescent="0.2">
      <c r="A16" s="154"/>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2"/>
      <c r="AG16" s="153"/>
    </row>
    <row r="17" spans="1:33" x14ac:dyDescent="0.2">
      <c r="A17" s="154"/>
      <c r="B17" s="155"/>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2"/>
      <c r="AG17" s="153"/>
    </row>
    <row r="18" spans="1:33" x14ac:dyDescent="0.2">
      <c r="A18" s="154"/>
      <c r="B18" s="156"/>
      <c r="C18" s="156"/>
      <c r="D18" s="160"/>
      <c r="E18" s="161"/>
      <c r="F18" s="161"/>
      <c r="G18" s="161"/>
      <c r="H18" s="161"/>
      <c r="I18" s="161"/>
      <c r="J18" s="161"/>
      <c r="K18" s="156"/>
      <c r="L18" s="156"/>
      <c r="M18" s="156"/>
      <c r="N18" s="156"/>
      <c r="O18" s="156"/>
      <c r="P18" s="156"/>
      <c r="Q18" s="156"/>
      <c r="R18" s="156"/>
      <c r="S18" s="156"/>
      <c r="T18" s="156"/>
      <c r="U18" s="156"/>
      <c r="V18" s="156"/>
      <c r="W18" s="156"/>
      <c r="X18" s="156"/>
      <c r="Y18" s="156"/>
      <c r="Z18" s="156"/>
      <c r="AA18" s="156"/>
      <c r="AB18" s="156"/>
      <c r="AC18" s="156"/>
      <c r="AD18" s="156"/>
      <c r="AE18" s="156"/>
      <c r="AF18" s="152"/>
      <c r="AG18" s="153"/>
    </row>
    <row r="19" spans="1:33" x14ac:dyDescent="0.2">
      <c r="A19" s="151" t="s">
        <v>141</v>
      </c>
      <c r="B19" s="156"/>
      <c r="C19" s="156"/>
      <c r="D19" s="156"/>
      <c r="E19" s="156"/>
      <c r="F19" s="162"/>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2"/>
      <c r="AG19" s="153"/>
    </row>
    <row r="20" spans="1:33" x14ac:dyDescent="0.2">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2"/>
      <c r="AG20" s="153"/>
    </row>
    <row r="21" spans="1:33" x14ac:dyDescent="0.2">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2"/>
      <c r="AG21" s="153"/>
    </row>
    <row r="22" spans="1:33" x14ac:dyDescent="0.2">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2"/>
      <c r="AG22" s="153"/>
    </row>
    <row r="23" spans="1:33" x14ac:dyDescent="0.2">
      <c r="A23" s="154"/>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2"/>
      <c r="AG23" s="153"/>
    </row>
    <row r="24" spans="1:33" x14ac:dyDescent="0.2">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2"/>
      <c r="AG24" s="153"/>
    </row>
    <row r="25" spans="1:33" x14ac:dyDescent="0.2">
      <c r="A25" s="151"/>
      <c r="B25" s="156"/>
      <c r="C25" s="156"/>
      <c r="D25" s="161"/>
      <c r="E25" s="161"/>
      <c r="F25" s="161"/>
      <c r="G25" s="161"/>
      <c r="H25" s="161"/>
      <c r="I25" s="161"/>
      <c r="J25" s="161"/>
      <c r="K25" s="156"/>
      <c r="L25" s="156"/>
      <c r="M25" s="156"/>
      <c r="N25" s="156"/>
      <c r="O25" s="156"/>
      <c r="P25" s="156"/>
      <c r="Q25" s="156"/>
      <c r="R25" s="156"/>
      <c r="S25" s="156"/>
      <c r="T25" s="156"/>
      <c r="U25" s="156"/>
      <c r="V25" s="156"/>
      <c r="W25" s="156"/>
      <c r="X25" s="156"/>
      <c r="Y25" s="156"/>
      <c r="Z25" s="156"/>
      <c r="AA25" s="156"/>
      <c r="AB25" s="156"/>
      <c r="AC25" s="156"/>
      <c r="AD25" s="156"/>
      <c r="AE25" s="156"/>
      <c r="AF25" s="152"/>
      <c r="AG25" s="153"/>
    </row>
    <row r="26" spans="1:33" x14ac:dyDescent="0.2">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2"/>
      <c r="AG26" s="153"/>
    </row>
    <row r="27" spans="1:33" x14ac:dyDescent="0.2">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2"/>
      <c r="AG27" s="153"/>
    </row>
    <row r="28" spans="1:33" x14ac:dyDescent="0.2">
      <c r="A28" s="154"/>
      <c r="B28" s="156"/>
      <c r="C28" s="156"/>
      <c r="D28" s="161"/>
      <c r="E28" s="161"/>
      <c r="F28" s="161"/>
      <c r="G28" s="161"/>
      <c r="H28" s="161"/>
      <c r="I28" s="161"/>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2"/>
      <c r="AG28" s="153"/>
    </row>
    <row r="29" spans="1:33" x14ac:dyDescent="0.2">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2"/>
      <c r="AG29" s="153"/>
    </row>
    <row r="30" spans="1:33" x14ac:dyDescent="0.2">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2"/>
      <c r="AG30" s="153"/>
    </row>
    <row r="31" spans="1:33" x14ac:dyDescent="0.2">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2"/>
      <c r="AG31" s="153"/>
    </row>
    <row r="32" spans="1:33" x14ac:dyDescent="0.2">
      <c r="A32" s="154"/>
      <c r="B32" s="156"/>
      <c r="C32" s="156"/>
      <c r="D32" s="161"/>
      <c r="E32" s="161"/>
      <c r="F32" s="161"/>
      <c r="G32" s="161"/>
      <c r="H32" s="161"/>
      <c r="I32" s="161"/>
      <c r="J32" s="161"/>
      <c r="K32" s="156"/>
      <c r="L32" s="156"/>
      <c r="M32" s="156"/>
      <c r="N32" s="156"/>
      <c r="O32" s="156"/>
      <c r="P32" s="156"/>
      <c r="Q32" s="156"/>
      <c r="R32" s="156"/>
      <c r="S32" s="156"/>
      <c r="T32" s="156"/>
      <c r="U32" s="156"/>
      <c r="V32" s="156"/>
      <c r="W32" s="156"/>
      <c r="X32" s="156"/>
      <c r="Y32" s="156"/>
      <c r="Z32" s="156"/>
      <c r="AA32" s="156"/>
      <c r="AB32" s="156"/>
      <c r="AC32" s="156"/>
      <c r="AD32" s="156"/>
      <c r="AE32" s="156"/>
      <c r="AF32" s="152"/>
      <c r="AG32" s="153"/>
    </row>
    <row r="33" spans="1:33" x14ac:dyDescent="0.2">
      <c r="A33" s="151" t="s">
        <v>142</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2"/>
      <c r="AG33" s="153"/>
    </row>
    <row r="34" spans="1:33" x14ac:dyDescent="0.2">
      <c r="A34" s="163"/>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5"/>
      <c r="AG34" s="153"/>
    </row>
    <row r="35" spans="1:33" x14ac:dyDescent="0.2">
      <c r="A35" s="163"/>
      <c r="B35" s="156"/>
      <c r="C35" s="156"/>
      <c r="D35" s="161"/>
      <c r="E35" s="161"/>
      <c r="F35" s="161"/>
      <c r="G35" s="161"/>
      <c r="H35" s="161"/>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5"/>
      <c r="AG35" s="153"/>
    </row>
    <row r="36" spans="1:33" x14ac:dyDescent="0.2">
      <c r="A36" s="163"/>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5"/>
      <c r="AG36" s="153"/>
    </row>
    <row r="37" spans="1:33" x14ac:dyDescent="0.2">
      <c r="A37" s="163"/>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5"/>
      <c r="AG37" s="153"/>
    </row>
    <row r="38" spans="1:33" x14ac:dyDescent="0.2">
      <c r="A38" s="163"/>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5"/>
      <c r="AG38" s="153"/>
    </row>
    <row r="39" spans="1:33" x14ac:dyDescent="0.2">
      <c r="A39" s="163"/>
      <c r="B39" s="156"/>
      <c r="C39" s="156"/>
      <c r="D39" s="161"/>
      <c r="E39" s="161"/>
      <c r="F39" s="161"/>
      <c r="G39" s="161"/>
      <c r="H39" s="161"/>
      <c r="I39" s="161"/>
      <c r="J39" s="161"/>
      <c r="K39" s="161"/>
      <c r="L39" s="161"/>
      <c r="M39" s="156"/>
      <c r="N39" s="156"/>
      <c r="O39" s="156"/>
      <c r="P39" s="156"/>
      <c r="Q39" s="156"/>
      <c r="R39" s="156"/>
      <c r="S39" s="156"/>
      <c r="T39" s="156"/>
      <c r="U39" s="156"/>
      <c r="V39" s="156"/>
      <c r="W39" s="156"/>
      <c r="X39" s="156"/>
      <c r="Y39" s="156"/>
      <c r="Z39" s="156"/>
      <c r="AA39" s="156"/>
      <c r="AB39" s="156"/>
      <c r="AC39" s="156"/>
      <c r="AD39" s="156"/>
      <c r="AE39" s="156"/>
      <c r="AF39" s="155"/>
      <c r="AG39" s="153"/>
    </row>
    <row r="40" spans="1:33" x14ac:dyDescent="0.2">
      <c r="A40" s="163"/>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5"/>
      <c r="AG40" s="153"/>
    </row>
    <row r="41" spans="1:33" x14ac:dyDescent="0.2">
      <c r="A41" s="163"/>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5"/>
      <c r="AG41" s="153"/>
    </row>
    <row r="42" spans="1:33" s="116" customFormat="1" ht="13" x14ac:dyDescent="0.2">
      <c r="A42" s="164"/>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65"/>
    </row>
    <row r="43" spans="1:33" x14ac:dyDescent="0.2">
      <c r="A43" s="154"/>
      <c r="B43" s="152"/>
      <c r="C43" s="152"/>
      <c r="D43" s="152"/>
      <c r="E43" s="152"/>
      <c r="F43" s="152"/>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2"/>
      <c r="AF43" s="152"/>
      <c r="AG43" s="153"/>
    </row>
    <row r="44" spans="1:33" x14ac:dyDescent="0.2">
      <c r="A44" s="154"/>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3"/>
    </row>
    <row r="45" spans="1:33" x14ac:dyDescent="0.2">
      <c r="A45" s="154"/>
      <c r="B45" s="152"/>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2"/>
      <c r="AF45" s="152"/>
      <c r="AG45" s="153"/>
    </row>
    <row r="46" spans="1:33" x14ac:dyDescent="0.2">
      <c r="A46" s="154"/>
      <c r="B46" s="152"/>
      <c r="C46" s="156"/>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6"/>
      <c r="AE46" s="152"/>
      <c r="AF46" s="152"/>
      <c r="AG46" s="153"/>
    </row>
    <row r="47" spans="1:33" x14ac:dyDescent="0.2">
      <c r="A47" s="154"/>
      <c r="B47" s="152"/>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2"/>
      <c r="AF47" s="152"/>
      <c r="AG47" s="153"/>
    </row>
    <row r="48" spans="1:33" x14ac:dyDescent="0.2">
      <c r="A48" s="154"/>
      <c r="B48" s="152"/>
      <c r="C48" s="156"/>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6"/>
      <c r="AE48" s="152"/>
      <c r="AF48" s="152"/>
      <c r="AG48" s="153"/>
    </row>
    <row r="49" spans="1:33" x14ac:dyDescent="0.2">
      <c r="A49" s="154"/>
      <c r="B49" s="152"/>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2"/>
      <c r="AF49" s="152"/>
      <c r="AG49" s="153"/>
    </row>
    <row r="50" spans="1:33" x14ac:dyDescent="0.2">
      <c r="A50" s="154"/>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3"/>
    </row>
    <row r="51" spans="1:33" x14ac:dyDescent="0.2">
      <c r="A51" s="154"/>
      <c r="B51" s="152"/>
      <c r="C51" s="152"/>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2"/>
      <c r="AE51" s="152"/>
      <c r="AF51" s="152"/>
      <c r="AG51" s="153"/>
    </row>
    <row r="52" spans="1:33" x14ac:dyDescent="0.2">
      <c r="A52" s="154"/>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3"/>
    </row>
    <row r="53" spans="1:33" ht="14.5" thickBot="1" x14ac:dyDescent="0.25">
      <c r="A53" s="166"/>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8"/>
    </row>
    <row r="54" spans="1:33" x14ac:dyDescent="0.2">
      <c r="A54" s="116" t="s">
        <v>143</v>
      </c>
    </row>
  </sheetData>
  <mergeCells count="3">
    <mergeCell ref="A2:AG2"/>
    <mergeCell ref="Z5:AC5"/>
    <mergeCell ref="A7:AG7"/>
  </mergeCells>
  <phoneticPr fontId="5"/>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提出書類一覧（指定）</vt:lpstr>
      <vt:lpstr>提出書類一覧 (更新)</vt:lpstr>
      <vt:lpstr>申請書(第1号様式）</vt:lpstr>
      <vt:lpstr>申請書(第5号様式）</vt:lpstr>
      <vt:lpstr>付表11</vt:lpstr>
      <vt:lpstr>勤務表（参考様式1）</vt:lpstr>
      <vt:lpstr>勤務表（記載例）</vt:lpstr>
      <vt:lpstr>平面図</vt:lpstr>
      <vt:lpstr>苦情処理</vt:lpstr>
      <vt:lpstr>給付費算定に係る届出書</vt:lpstr>
      <vt:lpstr>誓約書</vt:lpstr>
      <vt:lpstr>介護支援専門員一覧</vt:lpstr>
      <vt:lpstr>'申請書(第1号様式）'!Print_Area</vt:lpstr>
      <vt:lpstr>'申請書(第5号様式）'!Print_Area</vt:lpstr>
      <vt:lpstr>誓約書!Print_Area</vt:lpstr>
      <vt:lpstr>'提出書類一覧 (更新)'!Print_Area</vt:lpstr>
      <vt:lpstr>付表11!Print_Area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test</cp:lastModifiedBy>
  <cp:lastPrinted>2021-11-16T05:31:56Z</cp:lastPrinted>
  <dcterms:created xsi:type="dcterms:W3CDTF">2000-11-28T07:00:36Z</dcterms:created>
  <dcterms:modified xsi:type="dcterms:W3CDTF">2021-12-02T05:33:53Z</dcterms:modified>
</cp:coreProperties>
</file>