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tfs02\fs02_shr02\期限付きフォルダ\★★様式変更★★\！！！！新！！！！\地域密着型サービス\02_標準様式\【標準様式1】従業者の勤務体制及び勤務形態一覧表\"/>
    </mc:Choice>
  </mc:AlternateContent>
  <bookViews>
    <workbookView xWindow="0" yWindow="0" windowWidth="19200" windowHeight="6970"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<sst xmlns="http://schemas.openxmlformats.org/spreadsheetml/2006/main" count="1445" uniqueCount="220">
  <si>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</si>
  <si>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</si>
  <si>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</si>
  <si>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</si>
  <si>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</si>
  <si>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</si>
  <si>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</si>
  <si>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</si>
  <si>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</si>
  <si>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</si>
  <si>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</si>
  <si>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</si>
  <si>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</si>
  <si>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</si>
  <si>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</si>
  <si>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</si>
  <si>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</si>
  <si>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</si>
  <si>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</si>
  <si>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</si>
  <si>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</si>
  <si>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</si>
  <si>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</si>
  <si>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</si>
  <si>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</si>
  <si>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</si>
  <si>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</si>
  <si>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</si>
  <si>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</si>
  <si>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</si>
  <si>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</si>
  <si>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</si>
  <si>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</si>
  <si>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</si>
  <si>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</si>
  <si>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</si>
  <si>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</si>
  <si>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</si>
  <si>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</si>
  <si>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</si>
  <si>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</si>
  <si>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</si>
  <si>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</si>
  <si>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</si>
  <si>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</si>
  <si>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</si>
  <si>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</si>
  <si>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</si>
  <si>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</si>
  <si>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</si>
  <si>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</si>
  <si>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</si>
  <si>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</si>
  <si>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</si>
  <si>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</si>
  <si>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</si>
  <si>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</si>
  <si>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</si>
  <si>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</si>
  <si>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</si>
  <si>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</si>
  <si>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</si>
  <si>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</si>
  <si>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</si>
  <si>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</si>
  <si>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</si>
  <si>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</si>
  <si>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</si>
  <si>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</si>
  <si>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</si>
  <si>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</si>
  <si>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</si>
  <si>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</si>
  <si>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</si>
  <si>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</si>
  <si>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</si>
  <si>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</si>
  <si>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</si>
  <si>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</si>
  <si>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</si>
  <si>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</si>
  <si>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</si>
  <si>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</si>
  <si>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</si>
  <si>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</si>
  <si>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</si>
  <si>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</si>
  <si>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</si>
  <si>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</si>
  <si>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</si>
  <si>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</si>
  <si>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</si>
  <si>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</si>
  <si>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</si>
  <si>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</si>
  <si>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</si>
  <si>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</si>
  <si>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</si>
  <si>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</si>
  <si>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</si>
  <si>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</si>
  <si>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</si>
  <si>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</si>
  <si>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</si>
  <si>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</si>
  <si>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</si>
  <si>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</si>
  <si>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</si>
  <si>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</si>
  <si>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</si>
  <si>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</si>
  <si>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</si>
  <si>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</si>
  <si>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</si>
  <si>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</si>
  <si>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</si>
  <si>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</si>
  <si>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</si>
  <si>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</si>
  <si>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</si>
  <si>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</si>
  <si>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</si>
  <si>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</si>
  <si>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</si>
  <si>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</si>
  <si>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</si>
  <si>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</si>
  <si>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</si>
  <si>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</si>
  <si>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</si>
  <si>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</si>
  <si>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</si>
  <si>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</si>
  <si>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</si>
  <si>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</si>
  <si>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</si>
  <si>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</si>
  <si>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</si>
  <si>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</si>
  <si>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</si>
  <si>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</si>
  <si>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</si>
  <si>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</si>
  <si>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</si>
  <si>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</si>
  <si>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</si>
  <si>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</si>
  <si>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</si>
  <si>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</si>
  <si>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</si>
  <si>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</si>
  <si>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</si>
  <si>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</si>
  <si>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</si>
  <si>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</si>
  <si>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</si>
  <si>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</si>
  <si>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</si>
  <si>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</si>
  <si>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</si>
  <si>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</si>
  <si>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</si>
  <si>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</si>
  <si>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</si>
  <si>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</si>
  <si>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</si>
  <si>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</si>
  <si>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</si>
  <si>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</si>
  <si>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</si>
  <si>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</si>
  <si>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</si>
  <si>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</si>
  <si>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</si>
  <si>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</si>
  <si>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</si>
  <si>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</si>
  <si>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</si>
  <si>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</si>
  <si>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</si>
  <si>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</si>
  <si>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</si>
  <si>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</si>
  <si>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</si>
  <si>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</si>
  <si>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</si>
  <si>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</si>
  <si>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</si>
  <si>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</si>
  <si>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</si>
  <si>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</si>
  <si>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</si>
  <si>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</si>
  <si>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</si>
  <si>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</si>
  <si>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</si>
  <si>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</si>
  <si>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</si>
  <si>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</si>
  <si>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</si>
  <si>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</si>
  <si>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</si>
  <si>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</si>
  <si>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</si>
  <si>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</si>
  <si>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</si>
  <si>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</si>
  <si>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</si>
  <si>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</si>
  <si>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</si>
  <si>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</si>
  <si>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</si>
  <si>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</si>
  <si>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</si>
  <si>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</si>
  <si>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</si>
  <si>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</si>
  <si>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</si>
  <si>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管理栄養士</t>
    <rPh sb="0" eb="5">
      <t>カンリエイヨウシ</t>
    </rPh>
    <phoneticPr fontId="2"/>
  </si>
  <si>
    <t>栄養士</t>
    <rPh sb="0" eb="3">
      <t>エイヨウシ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</si>
</sst>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topLeftCell="A4" zoomScale="70" zoomScaleNormal="70" zoomScaleSheetLayoutView="70" workbookViewId="0">
      <selection activeCell="H22" sqref="H22:K24"/>
    </sheetView>
  </sheetViews>
  <sheetFormatPr defaultColWidth="4.4140625" defaultRowHeight="20.25" customHeight="1" x14ac:dyDescent="0.55000000000000004"/>
  <cols>
    <col min="1" max="1" width="1.58203125" style="169" customWidth="1"/>
    <col min="2" max="5" width="5.6640625" style="169" customWidth="1"/>
    <col min="6" max="6" width="16.5" style="169" hidden="1" customWidth="1"/>
    <col min="7" max="58" width="5.58203125" style="169" customWidth="1"/>
    <col min="59" max="16384" width="4.4140625" style="169"/>
  </cols>
  <sheetData>
    <row r="1" spans="2:64" s="122" customFormat="1" ht="20.25" customHeight="1" x14ac:dyDescent="0.55000000000000004">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2:64" s="122" customFormat="1" ht="20.25" customHeight="1" x14ac:dyDescent="0.55000000000000004">
      <c r="C2" s="123"/>
      <c r="D2" s="123"/>
      <c r="E2" s="123"/>
      <c r="F2" s="123"/>
      <c r="G2" s="123"/>
      <c r="J2" s="124"/>
      <c r="L2" s="123"/>
      <c r="M2" s="123"/>
      <c r="N2" s="123"/>
      <c r="O2" s="123"/>
      <c r="P2" s="123"/>
      <c r="Q2" s="123"/>
      <c r="R2" s="123"/>
      <c r="Y2" s="127" t="s">
        <v>64</v>
      </c>
      <c r="Z2" s="488">
        <v>6</v>
      </c>
      <c r="AA2" s="488"/>
      <c r="AB2" s="127" t="s">
        <v>65</v>
      </c>
      <c r="AC2" s="489">
        <f>IF(Z2=0,"",YEAR(DATE(2018+Z2,1,1)))</f>
        <v>2024</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2:64" s="129" customFormat="1" ht="20.25" customHeight="1" x14ac:dyDescent="0.55000000000000004">
      <c r="G3" s="124"/>
      <c r="J3" s="124"/>
      <c r="L3" s="126"/>
      <c r="M3" s="126"/>
      <c r="N3" s="126"/>
      <c r="O3" s="126"/>
      <c r="P3" s="126"/>
      <c r="Q3" s="126"/>
      <c r="R3" s="126"/>
      <c r="Z3" s="130"/>
      <c r="AA3" s="130"/>
      <c r="AB3" s="131"/>
      <c r="AC3" s="132"/>
      <c r="AD3" s="131"/>
      <c r="BA3" s="133" t="s">
        <v>107</v>
      </c>
      <c r="BB3" s="490" t="s">
        <v>159</v>
      </c>
      <c r="BC3" s="491"/>
      <c r="BD3" s="491"/>
      <c r="BE3" s="492"/>
      <c r="BF3" s="126"/>
    </row>
    <row r="4" spans="2:64" s="129" customFormat="1" ht="19" x14ac:dyDescent="0.550000000000000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2:64" s="129" customFormat="1" ht="6.75" customHeight="1" x14ac:dyDescent="0.550000000000000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550000000000000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2:64" s="129" customFormat="1" ht="6.75" customHeight="1" x14ac:dyDescent="0.550000000000000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550000000000000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x14ac:dyDescent="0.550000000000000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 x14ac:dyDescent="0.25">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x14ac:dyDescent="0.25">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5">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x14ac:dyDescent="0.25">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 x14ac:dyDescent="0.550000000000000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6">
      <c r="C16" s="170"/>
      <c r="D16" s="170"/>
      <c r="E16" s="170"/>
      <c r="F16" s="170"/>
      <c r="G16" s="170"/>
      <c r="X16" s="170"/>
      <c r="AN16" s="170"/>
      <c r="BE16" s="171"/>
      <c r="BF16" s="171"/>
      <c r="BG16" s="171"/>
    </row>
    <row r="17" spans="2:58" ht="20.25" customHeight="1" x14ac:dyDescent="0.55000000000000004">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55000000000000004">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x14ac:dyDescent="0.55000000000000004">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hidden="1" customHeight="1" x14ac:dyDescent="0.55000000000000004">
      <c r="B20" s="434"/>
      <c r="C20" s="439"/>
      <c r="D20" s="440"/>
      <c r="E20" s="441"/>
      <c r="F20" s="173"/>
      <c r="G20" s="446"/>
      <c r="H20" s="449"/>
      <c r="I20" s="440"/>
      <c r="J20" s="440"/>
      <c r="K20" s="441"/>
      <c r="L20" s="449"/>
      <c r="M20" s="440"/>
      <c r="N20" s="440"/>
      <c r="O20" s="452"/>
      <c r="P20" s="457"/>
      <c r="Q20" s="458"/>
      <c r="R20" s="459"/>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x14ac:dyDescent="0.6">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x14ac:dyDescent="0.55000000000000004">
      <c r="B22" s="416">
        <v>1</v>
      </c>
      <c r="C22" s="421" t="s">
        <v>218</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x14ac:dyDescent="0.55000000000000004">
      <c r="B23" s="329"/>
      <c r="C23" s="424"/>
      <c r="D23" s="425"/>
      <c r="E23" s="426"/>
      <c r="F23" s="92"/>
      <c r="G23" s="332"/>
      <c r="H23" s="337"/>
      <c r="I23" s="335"/>
      <c r="J23" s="335"/>
      <c r="K23" s="336"/>
      <c r="L23" s="344"/>
      <c r="M23" s="345"/>
      <c r="N23" s="345"/>
      <c r="O23" s="346"/>
      <c r="P23" s="360" t="s">
        <v>15</v>
      </c>
      <c r="Q23" s="361"/>
      <c r="R23" s="362"/>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55000000000000004">
      <c r="B24" s="329"/>
      <c r="C24" s="427"/>
      <c r="D24" s="428"/>
      <c r="E24" s="429"/>
      <c r="F24" s="93" t="str">
        <f>C22</f>
        <v>管理栄養士</v>
      </c>
      <c r="G24" s="332"/>
      <c r="H24" s="337"/>
      <c r="I24" s="335"/>
      <c r="J24" s="335"/>
      <c r="K24" s="336"/>
      <c r="L24" s="344"/>
      <c r="M24" s="345"/>
      <c r="N24" s="345"/>
      <c r="O24" s="346"/>
      <c r="P24" s="367" t="s">
        <v>50</v>
      </c>
      <c r="Q24" s="368"/>
      <c r="R24" s="369"/>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55000000000000004">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x14ac:dyDescent="0.55000000000000004">
      <c r="B26" s="329"/>
      <c r="C26" s="424"/>
      <c r="D26" s="425"/>
      <c r="E26" s="426"/>
      <c r="F26" s="92"/>
      <c r="G26" s="332"/>
      <c r="H26" s="337"/>
      <c r="I26" s="335"/>
      <c r="J26" s="335"/>
      <c r="K26" s="336"/>
      <c r="L26" s="344"/>
      <c r="M26" s="345"/>
      <c r="N26" s="345"/>
      <c r="O26" s="346"/>
      <c r="P26" s="360" t="s">
        <v>15</v>
      </c>
      <c r="Q26" s="361"/>
      <c r="R26" s="362"/>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55000000000000004">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55000000000000004">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x14ac:dyDescent="0.55000000000000004">
      <c r="B29" s="329"/>
      <c r="C29" s="395"/>
      <c r="D29" s="396"/>
      <c r="E29" s="397"/>
      <c r="F29" s="92"/>
      <c r="G29" s="332"/>
      <c r="H29" s="337"/>
      <c r="I29" s="335"/>
      <c r="J29" s="335"/>
      <c r="K29" s="336"/>
      <c r="L29" s="344"/>
      <c r="M29" s="345"/>
      <c r="N29" s="345"/>
      <c r="O29" s="346"/>
      <c r="P29" s="360" t="s">
        <v>15</v>
      </c>
      <c r="Q29" s="361"/>
      <c r="R29" s="362"/>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55000000000000004">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55000000000000004">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x14ac:dyDescent="0.55000000000000004">
      <c r="B32" s="329"/>
      <c r="C32" s="395"/>
      <c r="D32" s="396"/>
      <c r="E32" s="397"/>
      <c r="F32" s="92"/>
      <c r="G32" s="332"/>
      <c r="H32" s="337"/>
      <c r="I32" s="335"/>
      <c r="J32" s="335"/>
      <c r="K32" s="336"/>
      <c r="L32" s="344"/>
      <c r="M32" s="345"/>
      <c r="N32" s="345"/>
      <c r="O32" s="346"/>
      <c r="P32" s="360" t="s">
        <v>15</v>
      </c>
      <c r="Q32" s="361"/>
      <c r="R32" s="362"/>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55000000000000004">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55000000000000004">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x14ac:dyDescent="0.55000000000000004">
      <c r="B35" s="329"/>
      <c r="C35" s="395"/>
      <c r="D35" s="396"/>
      <c r="E35" s="397"/>
      <c r="F35" s="92"/>
      <c r="G35" s="332"/>
      <c r="H35" s="337"/>
      <c r="I35" s="335"/>
      <c r="J35" s="335"/>
      <c r="K35" s="336"/>
      <c r="L35" s="344"/>
      <c r="M35" s="345"/>
      <c r="N35" s="345"/>
      <c r="O35" s="346"/>
      <c r="P35" s="360" t="s">
        <v>15</v>
      </c>
      <c r="Q35" s="361"/>
      <c r="R35" s="362"/>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55000000000000004">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55000000000000004">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x14ac:dyDescent="0.55000000000000004">
      <c r="B38" s="329"/>
      <c r="C38" s="395"/>
      <c r="D38" s="396"/>
      <c r="E38" s="397"/>
      <c r="F38" s="92"/>
      <c r="G38" s="332"/>
      <c r="H38" s="337"/>
      <c r="I38" s="335"/>
      <c r="J38" s="335"/>
      <c r="K38" s="336"/>
      <c r="L38" s="344"/>
      <c r="M38" s="345"/>
      <c r="N38" s="345"/>
      <c r="O38" s="346"/>
      <c r="P38" s="360" t="s">
        <v>15</v>
      </c>
      <c r="Q38" s="361"/>
      <c r="R38" s="362"/>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55000000000000004">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55000000000000004">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x14ac:dyDescent="0.55000000000000004">
      <c r="B41" s="329"/>
      <c r="C41" s="395"/>
      <c r="D41" s="396"/>
      <c r="E41" s="397"/>
      <c r="F41" s="92"/>
      <c r="G41" s="332"/>
      <c r="H41" s="337"/>
      <c r="I41" s="335"/>
      <c r="J41" s="335"/>
      <c r="K41" s="336"/>
      <c r="L41" s="344"/>
      <c r="M41" s="345"/>
      <c r="N41" s="345"/>
      <c r="O41" s="346"/>
      <c r="P41" s="360" t="s">
        <v>15</v>
      </c>
      <c r="Q41" s="361"/>
      <c r="R41" s="362"/>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55000000000000004">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55000000000000004">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x14ac:dyDescent="0.55000000000000004">
      <c r="B44" s="329"/>
      <c r="C44" s="395"/>
      <c r="D44" s="396"/>
      <c r="E44" s="397"/>
      <c r="F44" s="92"/>
      <c r="G44" s="332"/>
      <c r="H44" s="337"/>
      <c r="I44" s="335"/>
      <c r="J44" s="335"/>
      <c r="K44" s="336"/>
      <c r="L44" s="344"/>
      <c r="M44" s="345"/>
      <c r="N44" s="345"/>
      <c r="O44" s="346"/>
      <c r="P44" s="360" t="s">
        <v>15</v>
      </c>
      <c r="Q44" s="361"/>
      <c r="R44" s="362"/>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55000000000000004">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55000000000000004">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x14ac:dyDescent="0.55000000000000004">
      <c r="B47" s="329"/>
      <c r="C47" s="395"/>
      <c r="D47" s="396"/>
      <c r="E47" s="397"/>
      <c r="F47" s="92"/>
      <c r="G47" s="332"/>
      <c r="H47" s="337"/>
      <c r="I47" s="335"/>
      <c r="J47" s="335"/>
      <c r="K47" s="336"/>
      <c r="L47" s="344"/>
      <c r="M47" s="345"/>
      <c r="N47" s="345"/>
      <c r="O47" s="346"/>
      <c r="P47" s="360" t="s">
        <v>15</v>
      </c>
      <c r="Q47" s="361"/>
      <c r="R47" s="362"/>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55000000000000004">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55000000000000004">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x14ac:dyDescent="0.55000000000000004">
      <c r="B50" s="329"/>
      <c r="C50" s="395"/>
      <c r="D50" s="396"/>
      <c r="E50" s="397"/>
      <c r="F50" s="92"/>
      <c r="G50" s="332"/>
      <c r="H50" s="337"/>
      <c r="I50" s="335"/>
      <c r="J50" s="335"/>
      <c r="K50" s="336"/>
      <c r="L50" s="344"/>
      <c r="M50" s="345"/>
      <c r="N50" s="345"/>
      <c r="O50" s="346"/>
      <c r="P50" s="360" t="s">
        <v>15</v>
      </c>
      <c r="Q50" s="361"/>
      <c r="R50" s="362"/>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55000000000000004">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55000000000000004">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x14ac:dyDescent="0.55000000000000004">
      <c r="B53" s="329"/>
      <c r="C53" s="395"/>
      <c r="D53" s="396"/>
      <c r="E53" s="397"/>
      <c r="F53" s="92"/>
      <c r="G53" s="332"/>
      <c r="H53" s="337"/>
      <c r="I53" s="335"/>
      <c r="J53" s="335"/>
      <c r="K53" s="336"/>
      <c r="L53" s="344"/>
      <c r="M53" s="345"/>
      <c r="N53" s="345"/>
      <c r="O53" s="346"/>
      <c r="P53" s="360" t="s">
        <v>15</v>
      </c>
      <c r="Q53" s="361"/>
      <c r="R53" s="362"/>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55000000000000004">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55000000000000004">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x14ac:dyDescent="0.55000000000000004">
      <c r="B56" s="329"/>
      <c r="C56" s="395"/>
      <c r="D56" s="396"/>
      <c r="E56" s="397"/>
      <c r="F56" s="92"/>
      <c r="G56" s="332"/>
      <c r="H56" s="337"/>
      <c r="I56" s="335"/>
      <c r="J56" s="335"/>
      <c r="K56" s="336"/>
      <c r="L56" s="344"/>
      <c r="M56" s="345"/>
      <c r="N56" s="345"/>
      <c r="O56" s="346"/>
      <c r="P56" s="360" t="s">
        <v>15</v>
      </c>
      <c r="Q56" s="361"/>
      <c r="R56" s="362"/>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55000000000000004">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55000000000000004">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x14ac:dyDescent="0.55000000000000004">
      <c r="B59" s="329"/>
      <c r="C59" s="395"/>
      <c r="D59" s="396"/>
      <c r="E59" s="397"/>
      <c r="F59" s="92"/>
      <c r="G59" s="332"/>
      <c r="H59" s="337"/>
      <c r="I59" s="335"/>
      <c r="J59" s="335"/>
      <c r="K59" s="336"/>
      <c r="L59" s="344"/>
      <c r="M59" s="345"/>
      <c r="N59" s="345"/>
      <c r="O59" s="346"/>
      <c r="P59" s="360" t="s">
        <v>15</v>
      </c>
      <c r="Q59" s="361"/>
      <c r="R59" s="362"/>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6">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x14ac:dyDescent="0.6">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49999999999999" customHeight="1" x14ac:dyDescent="0.55000000000000004">
      <c r="B62" s="286"/>
      <c r="C62" s="287"/>
      <c r="D62" s="287"/>
      <c r="E62" s="287"/>
      <c r="F62" s="193"/>
      <c r="G62" s="384" t="s">
        <v>192</v>
      </c>
      <c r="H62" s="384"/>
      <c r="I62" s="384"/>
      <c r="J62" s="384"/>
      <c r="K62" s="385"/>
      <c r="L62" s="281"/>
      <c r="M62" s="378" t="s">
        <v>60</v>
      </c>
      <c r="N62" s="379"/>
      <c r="O62" s="379"/>
      <c r="P62" s="379"/>
      <c r="Q62" s="379"/>
      <c r="R62" s="380"/>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 $M62, AX$22:AX$60)=0,"",SUMIF($F$22:$F$60, $M62, AX$22:AX$60))</f>
        <v>196</v>
      </c>
      <c r="AY62" s="317"/>
      <c r="AZ62" s="318">
        <f>IF(AX62="","",IF($BB$3="４週",AX62/4,IF($BB$3="暦月",AX62/($BB$8/7),"")))</f>
        <v>49</v>
      </c>
      <c r="BA62" s="319"/>
      <c r="BB62" s="291"/>
      <c r="BC62" s="292"/>
      <c r="BD62" s="292"/>
      <c r="BE62" s="292"/>
      <c r="BF62" s="293"/>
    </row>
    <row r="63" spans="2:58" ht="20.149999999999999" customHeight="1" x14ac:dyDescent="0.55000000000000004">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 $M63, AX$22:AX$60)=0,"",SUMIF($F$22:$F$60, $M63, AX$22:AX$60))</f>
        <v>112</v>
      </c>
      <c r="AY63" s="317"/>
      <c r="AZ63" s="318">
        <f>IF(AX63="","",IF($BB$3="４週",AX63/4,IF($BB$3="暦月",AX63/($BB$8/7),"")))</f>
        <v>28</v>
      </c>
      <c r="BA63" s="319"/>
      <c r="BB63" s="294"/>
      <c r="BC63" s="295"/>
      <c r="BD63" s="295"/>
      <c r="BE63" s="295"/>
      <c r="BF63" s="296"/>
    </row>
    <row r="64" spans="2:58" ht="20.25" customHeight="1" x14ac:dyDescent="0.55000000000000004">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 $M64, AX$22:AX$60)=0,"",SUMIF($F$22:$F$60, $M64, AX$22:AX$60))</f>
        <v>392</v>
      </c>
      <c r="AY64" s="317"/>
      <c r="AZ64" s="318">
        <f>IF(AX64="","",IF($BB$3="４週",AX64/4,IF($BB$3="暦月",AX64/($BB$8/7),"")))</f>
        <v>98</v>
      </c>
      <c r="BA64" s="319"/>
      <c r="BB64" s="294"/>
      <c r="BC64" s="295"/>
      <c r="BD64" s="295"/>
      <c r="BE64" s="295"/>
      <c r="BF64" s="296"/>
    </row>
    <row r="65" spans="1:73" ht="20.25" customHeight="1" x14ac:dyDescent="0.55000000000000004">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1:73" ht="20.25" customHeight="1" x14ac:dyDescent="0.55000000000000004">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1:73" ht="20.25" customHeight="1" thickBot="1" x14ac:dyDescent="0.6">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1:73" ht="18.75" customHeight="1" x14ac:dyDescent="0.55000000000000004">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1:73" ht="18.75" customHeight="1" x14ac:dyDescent="0.55000000000000004">
      <c r="B69" s="300"/>
      <c r="C69" s="301"/>
      <c r="D69" s="301"/>
      <c r="E69" s="301"/>
      <c r="F69" s="301"/>
      <c r="G69" s="301"/>
      <c r="H69" s="301"/>
      <c r="I69" s="301"/>
      <c r="J69" s="301"/>
      <c r="K69" s="302"/>
      <c r="L69" s="308" t="s">
        <v>5</v>
      </c>
      <c r="M69" s="308"/>
      <c r="N69" s="308"/>
      <c r="O69" s="308"/>
      <c r="P69" s="308"/>
      <c r="Q69" s="308"/>
      <c r="R69" s="309"/>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1:73" ht="18.75" customHeight="1" x14ac:dyDescent="0.55000000000000004">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1:73" ht="18.75" customHeight="1" x14ac:dyDescent="0.55000000000000004">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1:73" ht="18.75" customHeight="1" thickBot="1" x14ac:dyDescent="0.6">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1:73" ht="13.5" customHeight="1" x14ac:dyDescent="0.55000000000000004">
      <c r="C73" s="198"/>
      <c r="D73" s="198"/>
      <c r="E73" s="198"/>
      <c r="F73" s="198"/>
      <c r="G73" s="199"/>
      <c r="H73" s="200"/>
      <c r="AF73" s="170"/>
    </row>
    <row r="74" spans="1:73" ht="11.4" customHeight="1" x14ac:dyDescent="0.550000000000000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5">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550000000000000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550000000000000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550000000000000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550000000000000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550000000000000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55000000000000004">
      <c r="C81" s="170"/>
      <c r="D81" s="170"/>
      <c r="E81" s="170"/>
      <c r="F81" s="170"/>
      <c r="G81" s="170"/>
    </row>
  </sheetData>
  <sheetProtection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election activeCell="C16" sqref="C16"/>
    </sheetView>
  </sheetViews>
  <sheetFormatPr defaultColWidth="9" defaultRowHeight="26.5" x14ac:dyDescent="0.55000000000000004"/>
  <cols>
    <col min="1" max="1" width="1.58203125" style="80" customWidth="1"/>
    <col min="2" max="2" width="5.58203125" style="79" customWidth="1"/>
    <col min="3" max="3" width="10.58203125" style="79" customWidth="1"/>
    <col min="4" max="4" width="3.4140625" style="79" bestFit="1" customWidth="1"/>
    <col min="5" max="5" width="15.58203125" style="80" customWidth="1"/>
    <col min="6" max="6" width="3.4140625" style="80" bestFit="1" customWidth="1"/>
    <col min="7" max="7" width="15.58203125" style="80" customWidth="1"/>
    <col min="8" max="8" width="3.4140625" style="80" bestFit="1" customWidth="1"/>
    <col min="9" max="9" width="15.58203125" style="79" customWidth="1"/>
    <col min="10" max="10" width="3.4140625" style="80" bestFit="1" customWidth="1"/>
    <col min="11" max="11" width="15.58203125" style="80" customWidth="1"/>
    <col min="12" max="12" width="3.4140625" style="80" customWidth="1"/>
    <col min="13" max="13" width="15.58203125" style="80" customWidth="1"/>
    <col min="14" max="14" width="3.4140625" style="80" customWidth="1"/>
    <col min="15" max="15" width="15.58203125" style="80" customWidth="1"/>
    <col min="16" max="16" width="3.4140625" style="80" customWidth="1"/>
    <col min="17" max="17" width="15.58203125" style="80" customWidth="1"/>
    <col min="18" max="18" width="3.4140625" style="80" customWidth="1"/>
    <col min="19" max="19" width="15.58203125" style="80" customWidth="1"/>
    <col min="20" max="20" width="3.4140625" style="80" customWidth="1"/>
    <col min="21" max="21" width="15.58203125" style="80" customWidth="1"/>
    <col min="22" max="22" width="3.4140625" style="80" customWidth="1"/>
    <col min="23" max="23" width="50.58203125" style="80" customWidth="1"/>
    <col min="24" max="16384" width="9" style="80"/>
  </cols>
  <sheetData>
    <row r="1" spans="2:23" x14ac:dyDescent="0.55000000000000004">
      <c r="B1" s="78" t="s">
        <v>69</v>
      </c>
    </row>
    <row r="2" spans="2:23" x14ac:dyDescent="0.55000000000000004">
      <c r="B2" s="81" t="s">
        <v>70</v>
      </c>
      <c r="E2" s="82"/>
      <c r="I2" s="83"/>
    </row>
    <row r="3" spans="2:23" x14ac:dyDescent="0.55000000000000004">
      <c r="B3" s="83" t="s">
        <v>153</v>
      </c>
      <c r="E3" s="82" t="s">
        <v>157</v>
      </c>
      <c r="I3" s="83"/>
    </row>
    <row r="4" spans="2:23" x14ac:dyDescent="0.55000000000000004">
      <c r="B4" s="81"/>
      <c r="E4" s="512" t="s">
        <v>52</v>
      </c>
      <c r="F4" s="512"/>
      <c r="G4" s="512"/>
      <c r="H4" s="512"/>
      <c r="I4" s="512"/>
      <c r="J4" s="512"/>
      <c r="K4" s="512"/>
      <c r="M4" s="512" t="s">
        <v>51</v>
      </c>
      <c r="N4" s="512"/>
      <c r="O4" s="512"/>
      <c r="Q4" s="512" t="s">
        <v>82</v>
      </c>
      <c r="R4" s="512"/>
      <c r="S4" s="512"/>
      <c r="T4" s="512"/>
      <c r="U4" s="512"/>
      <c r="W4" s="512" t="s">
        <v>156</v>
      </c>
    </row>
    <row r="5" spans="2:23" x14ac:dyDescent="0.550000000000000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550000000000000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550000000000000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550000000000000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550000000000000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550000000000000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550000000000000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550000000000000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550000000000000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550000000000000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550000000000000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550000000000000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550000000000000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550000000000000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550000000000000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550000000000000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550000000000000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550000000000000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550000000000000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550000000000000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550000000000000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550000000000000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550000000000000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550000000000000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550000000000000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550000000000000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550000000000000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550000000000000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550000000000000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550000000000000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550000000000000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55000000000000004">
      <c r="C36" s="88"/>
    </row>
    <row r="37" spans="2:23" x14ac:dyDescent="0.55000000000000004">
      <c r="C37" s="89" t="s">
        <v>168</v>
      </c>
    </row>
    <row r="38" spans="2:23" x14ac:dyDescent="0.55000000000000004">
      <c r="C38" s="89" t="s">
        <v>169</v>
      </c>
    </row>
    <row r="39" spans="2:23" x14ac:dyDescent="0.55000000000000004">
      <c r="C39" s="89" t="s">
        <v>170</v>
      </c>
    </row>
    <row r="40" spans="2:23" x14ac:dyDescent="0.55000000000000004">
      <c r="C40" s="89" t="s">
        <v>171</v>
      </c>
    </row>
    <row r="41" spans="2:23" x14ac:dyDescent="0.55000000000000004">
      <c r="C41" s="81" t="s">
        <v>212</v>
      </c>
    </row>
    <row r="42" spans="2:23" x14ac:dyDescent="0.550000000000000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55000000000000004">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550000000000000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9" x14ac:dyDescent="0.550000000000000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550000000000000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550000000000000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550000000000000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550000000000000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550000000000000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 x14ac:dyDescent="0.2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5">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5">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5">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 x14ac:dyDescent="0.550000000000000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6">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55000000000000004">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55000000000000004">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55000000000000004">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55000000000000004">
      <c r="B20" s="566"/>
      <c r="C20" s="571"/>
      <c r="D20" s="572"/>
      <c r="E20" s="573"/>
      <c r="F20" s="97"/>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6">
      <c r="B21" s="567"/>
      <c r="C21" s="574"/>
      <c r="D21" s="575"/>
      <c r="E21" s="576"/>
      <c r="F21" s="98"/>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55000000000000004">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x14ac:dyDescent="0.550000000000000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550000000000000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55000000000000004">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x14ac:dyDescent="0.550000000000000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550000000000000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55000000000000004">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x14ac:dyDescent="0.550000000000000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550000000000000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55000000000000004">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x14ac:dyDescent="0.550000000000000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550000000000000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55000000000000004">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x14ac:dyDescent="0.550000000000000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550000000000000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55000000000000004">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x14ac:dyDescent="0.550000000000000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550000000000000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55000000000000004">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x14ac:dyDescent="0.550000000000000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550000000000000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55000000000000004">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x14ac:dyDescent="0.550000000000000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550000000000000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55000000000000004">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x14ac:dyDescent="0.550000000000000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550000000000000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55000000000000004">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x14ac:dyDescent="0.550000000000000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550000000000000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55000000000000004">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x14ac:dyDescent="0.550000000000000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550000000000000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55000000000000004">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x14ac:dyDescent="0.550000000000000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550000000000000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55000000000000004">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x14ac:dyDescent="0.550000000000000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6">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x14ac:dyDescent="0.6">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49999999999999" customHeight="1" x14ac:dyDescent="0.55000000000000004">
      <c r="B62" s="286"/>
      <c r="C62" s="287"/>
      <c r="D62" s="287"/>
      <c r="E62" s="287"/>
      <c r="F62" s="193"/>
      <c r="G62" s="384" t="s">
        <v>192</v>
      </c>
      <c r="H62" s="384"/>
      <c r="I62" s="384"/>
      <c r="J62" s="384"/>
      <c r="K62" s="385"/>
      <c r="L62" s="281"/>
      <c r="M62" s="378" t="s">
        <v>60</v>
      </c>
      <c r="N62" s="379"/>
      <c r="O62" s="379"/>
      <c r="P62" s="379"/>
      <c r="Q62" s="379"/>
      <c r="R62" s="380"/>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 $M62, AX$22:AX$60)=0,"",SUMIF($F$22:$F$60, $M62, AX$22:AX$60))</f>
        <v/>
      </c>
      <c r="AY62" s="317"/>
      <c r="AZ62" s="318" t="str">
        <f>IF(AX62="","",IF($BB$3="４週",AX62/4,IF($BB$3="暦月",AX62/($BB$8/7),"")))</f>
        <v/>
      </c>
      <c r="BA62" s="319"/>
      <c r="BB62" s="605"/>
      <c r="BC62" s="606"/>
      <c r="BD62" s="606"/>
      <c r="BE62" s="606"/>
      <c r="BF62" s="607"/>
    </row>
    <row r="63" spans="2:58" ht="20.25" customHeight="1" x14ac:dyDescent="0.55000000000000004">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 $M63, AX$22:AX$60)=0,"",SUMIF($F$22:$F$60, $M63, AX$22:AX$60))</f>
        <v/>
      </c>
      <c r="AY63" s="317"/>
      <c r="AZ63" s="318" t="str">
        <f>IF(AX63="","",IF($BB$3="４週",AX63/4,IF($BB$3="暦月",AX63/($BB$8/7),"")))</f>
        <v/>
      </c>
      <c r="BA63" s="319"/>
      <c r="BB63" s="608"/>
      <c r="BC63" s="609"/>
      <c r="BD63" s="609"/>
      <c r="BE63" s="609"/>
      <c r="BF63" s="610"/>
    </row>
    <row r="64" spans="2:58" ht="20.25" customHeight="1" x14ac:dyDescent="0.55000000000000004">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 $M64, AX$22:AX$60)=0,"",SUMIF($F$22:$F$60, $M64, AX$22:AX$60))</f>
        <v/>
      </c>
      <c r="AY64" s="317"/>
      <c r="AZ64" s="318" t="str">
        <f>IF(AX64="","",IF($BB$3="４週",AX64/4,IF($BB$3="暦月",AX64/($BB$8/7),"")))</f>
        <v/>
      </c>
      <c r="BA64" s="319"/>
      <c r="BB64" s="608"/>
      <c r="BC64" s="609"/>
      <c r="BD64" s="609"/>
      <c r="BE64" s="609"/>
      <c r="BF64" s="610"/>
    </row>
    <row r="65" spans="1:73" ht="20.25" customHeight="1" x14ac:dyDescent="0.55000000000000004">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1:73" ht="20.25" customHeight="1" x14ac:dyDescent="0.55000000000000004">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1:73" ht="20.25" customHeight="1" thickBot="1" x14ac:dyDescent="0.6">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1:73" ht="18.75" customHeight="1" x14ac:dyDescent="0.55000000000000004">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1:73" ht="18.75" customHeight="1" x14ac:dyDescent="0.55000000000000004">
      <c r="B69" s="536"/>
      <c r="C69" s="537"/>
      <c r="D69" s="537"/>
      <c r="E69" s="537"/>
      <c r="F69" s="537"/>
      <c r="G69" s="537"/>
      <c r="H69" s="537"/>
      <c r="I69" s="537"/>
      <c r="J69" s="537"/>
      <c r="K69" s="538"/>
      <c r="L69" s="630" t="s">
        <v>5</v>
      </c>
      <c r="M69" s="630"/>
      <c r="N69" s="630"/>
      <c r="O69" s="630"/>
      <c r="P69" s="630"/>
      <c r="Q69" s="630"/>
      <c r="R69" s="631"/>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1:73" ht="18.75" customHeight="1" x14ac:dyDescent="0.55000000000000004">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1:73" ht="18.75" customHeight="1" x14ac:dyDescent="0.55000000000000004">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1:73" ht="18.75" customHeight="1" thickBot="1" x14ac:dyDescent="0.6">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1:73" ht="13.5" customHeight="1" x14ac:dyDescent="0.55000000000000004">
      <c r="C73" s="24"/>
      <c r="D73" s="24"/>
      <c r="E73" s="24"/>
      <c r="F73" s="24"/>
      <c r="G73" s="33"/>
      <c r="H73" s="34"/>
      <c r="AF73" s="9"/>
    </row>
    <row r="74" spans="1:73" ht="11.4" customHeight="1" x14ac:dyDescent="0.550000000000000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5">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550000000000000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550000000000000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550000000000000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550000000000000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550000000000000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55000000000000004">
      <c r="C81" s="9"/>
      <c r="D81" s="9"/>
      <c r="E81" s="9"/>
      <c r="F81" s="9"/>
      <c r="G81" s="9"/>
    </row>
  </sheetData>
  <sheetProtection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55000000000000004">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550000000000000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9" x14ac:dyDescent="0.550000000000000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550000000000000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550000000000000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550000000000000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550000000000000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550000000000000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 x14ac:dyDescent="0.2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5">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5">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5">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 x14ac:dyDescent="0.550000000000000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6">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55000000000000004">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55000000000000004">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55000000000000004">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55000000000000004">
      <c r="B20" s="566"/>
      <c r="C20" s="571"/>
      <c r="D20" s="572"/>
      <c r="E20" s="573"/>
      <c r="F20" s="116"/>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6">
      <c r="B21" s="567"/>
      <c r="C21" s="574"/>
      <c r="D21" s="575"/>
      <c r="E21" s="576"/>
      <c r="F21" s="117"/>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55000000000000004">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x14ac:dyDescent="0.550000000000000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550000000000000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55000000000000004">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x14ac:dyDescent="0.550000000000000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550000000000000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55000000000000004">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x14ac:dyDescent="0.550000000000000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550000000000000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55000000000000004">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x14ac:dyDescent="0.550000000000000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550000000000000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55000000000000004">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x14ac:dyDescent="0.550000000000000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550000000000000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55000000000000004">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x14ac:dyDescent="0.550000000000000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550000000000000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55000000000000004">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x14ac:dyDescent="0.550000000000000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550000000000000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55000000000000004">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x14ac:dyDescent="0.550000000000000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550000000000000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55000000000000004">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x14ac:dyDescent="0.550000000000000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550000000000000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55000000000000004">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x14ac:dyDescent="0.550000000000000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550000000000000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55000000000000004">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x14ac:dyDescent="0.550000000000000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550000000000000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55000000000000004">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x14ac:dyDescent="0.550000000000000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550000000000000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55000000000000004">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x14ac:dyDescent="0.550000000000000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55000000000000004">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55000000000000004">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x14ac:dyDescent="0.55000000000000004">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55000000000000004">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55000000000000004">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x14ac:dyDescent="0.55000000000000004">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55000000000000004">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55000000000000004">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x14ac:dyDescent="0.55000000000000004">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55000000000000004">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55000000000000004">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x14ac:dyDescent="0.55000000000000004">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55000000000000004">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55000000000000004">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x14ac:dyDescent="0.55000000000000004">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55000000000000004">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55000000000000004">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x14ac:dyDescent="0.55000000000000004">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55000000000000004">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55000000000000004">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x14ac:dyDescent="0.55000000000000004">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55000000000000004">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55000000000000004">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x14ac:dyDescent="0.55000000000000004">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55000000000000004">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55000000000000004">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x14ac:dyDescent="0.55000000000000004">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55000000000000004">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55000000000000004">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x14ac:dyDescent="0.55000000000000004">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55000000000000004">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55000000000000004">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x14ac:dyDescent="0.55000000000000004">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55000000000000004">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55000000000000004">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x14ac:dyDescent="0.55000000000000004">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55000000000000004">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55000000000000004">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x14ac:dyDescent="0.55000000000000004">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55000000000000004">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55000000000000004">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x14ac:dyDescent="0.55000000000000004">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55000000000000004">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55000000000000004">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x14ac:dyDescent="0.55000000000000004">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55000000000000004">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55000000000000004">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x14ac:dyDescent="0.55000000000000004">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55000000000000004">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55000000000000004">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x14ac:dyDescent="0.55000000000000004">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55000000000000004">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55000000000000004">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x14ac:dyDescent="0.55000000000000004">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55000000000000004">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55000000000000004">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x14ac:dyDescent="0.55000000000000004">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55000000000000004">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55000000000000004">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x14ac:dyDescent="0.55000000000000004">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55000000000000004">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55000000000000004">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x14ac:dyDescent="0.55000000000000004">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55000000000000004">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55000000000000004">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x14ac:dyDescent="0.55000000000000004">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55000000000000004">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55000000000000004">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x14ac:dyDescent="0.55000000000000004">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55000000000000004">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55000000000000004">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x14ac:dyDescent="0.55000000000000004">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55000000000000004">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55000000000000004">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x14ac:dyDescent="0.55000000000000004">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55000000000000004">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55000000000000004">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x14ac:dyDescent="0.55000000000000004">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55000000000000004">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55000000000000004">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x14ac:dyDescent="0.55000000000000004">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55000000000000004">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55000000000000004">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x14ac:dyDescent="0.55000000000000004">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55000000000000004">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55000000000000004">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x14ac:dyDescent="0.55000000000000004">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55000000000000004">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55000000000000004">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x14ac:dyDescent="0.55000000000000004">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55000000000000004">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55000000000000004">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x14ac:dyDescent="0.55000000000000004">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55000000000000004">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55000000000000004">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x14ac:dyDescent="0.55000000000000004">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55000000000000004">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55000000000000004">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x14ac:dyDescent="0.55000000000000004">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55000000000000004">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55000000000000004">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x14ac:dyDescent="0.55000000000000004">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55000000000000004">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55000000000000004">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x14ac:dyDescent="0.55000000000000004">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55000000000000004">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55000000000000004">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x14ac:dyDescent="0.55000000000000004">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55000000000000004">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55000000000000004">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x14ac:dyDescent="0.55000000000000004">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55000000000000004">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55000000000000004">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x14ac:dyDescent="0.55000000000000004">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55000000000000004">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55000000000000004">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x14ac:dyDescent="0.55000000000000004">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55000000000000004">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55000000000000004">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x14ac:dyDescent="0.55000000000000004">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55000000000000004">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55000000000000004">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x14ac:dyDescent="0.55000000000000004">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55000000000000004">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55000000000000004">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x14ac:dyDescent="0.55000000000000004">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55000000000000004">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55000000000000004">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x14ac:dyDescent="0.55000000000000004">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55000000000000004">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55000000000000004">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x14ac:dyDescent="0.55000000000000004">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55000000000000004">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55000000000000004">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x14ac:dyDescent="0.55000000000000004">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55000000000000004">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55000000000000004">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x14ac:dyDescent="0.55000000000000004">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55000000000000004">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55000000000000004">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x14ac:dyDescent="0.55000000000000004">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55000000000000004">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55000000000000004">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x14ac:dyDescent="0.55000000000000004">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55000000000000004">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55000000000000004">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x14ac:dyDescent="0.55000000000000004">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55000000000000004">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55000000000000004">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x14ac:dyDescent="0.55000000000000004">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55000000000000004">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55000000000000004">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x14ac:dyDescent="0.55000000000000004">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55000000000000004">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55000000000000004">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x14ac:dyDescent="0.55000000000000004">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55000000000000004">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55000000000000004">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x14ac:dyDescent="0.55000000000000004">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55000000000000004">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55000000000000004">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x14ac:dyDescent="0.55000000000000004">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55000000000000004">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55000000000000004">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x14ac:dyDescent="0.55000000000000004">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55000000000000004">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55000000000000004">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x14ac:dyDescent="0.55000000000000004">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55000000000000004">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55000000000000004">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x14ac:dyDescent="0.55000000000000004">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55000000000000004">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55000000000000004">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x14ac:dyDescent="0.55000000000000004">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55000000000000004">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55000000000000004">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x14ac:dyDescent="0.55000000000000004">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55000000000000004">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55000000000000004">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x14ac:dyDescent="0.55000000000000004">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55000000000000004">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55000000000000004">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x14ac:dyDescent="0.55000000000000004">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55000000000000004">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55000000000000004">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x14ac:dyDescent="0.55000000000000004">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55000000000000004">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55000000000000004">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x14ac:dyDescent="0.55000000000000004">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55000000000000004">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55000000000000004">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x14ac:dyDescent="0.55000000000000004">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55000000000000004">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55000000000000004">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x14ac:dyDescent="0.55000000000000004">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55000000000000004">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55000000000000004">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x14ac:dyDescent="0.55000000000000004">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55000000000000004">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55000000000000004">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x14ac:dyDescent="0.55000000000000004">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55000000000000004">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55000000000000004">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x14ac:dyDescent="0.55000000000000004">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55000000000000004">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55000000000000004">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x14ac:dyDescent="0.55000000000000004">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55000000000000004">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55000000000000004">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x14ac:dyDescent="0.55000000000000004">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55000000000000004">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55000000000000004">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x14ac:dyDescent="0.55000000000000004">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55000000000000004">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55000000000000004">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x14ac:dyDescent="0.55000000000000004">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55000000000000004">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55000000000000004">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x14ac:dyDescent="0.55000000000000004">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55000000000000004">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55000000000000004">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x14ac:dyDescent="0.55000000000000004">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55000000000000004">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55000000000000004">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x14ac:dyDescent="0.55000000000000004">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55000000000000004">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55000000000000004">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x14ac:dyDescent="0.55000000000000004">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55000000000000004">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55000000000000004">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x14ac:dyDescent="0.55000000000000004">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55000000000000004">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55000000000000004">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x14ac:dyDescent="0.55000000000000004">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55000000000000004">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55000000000000004">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x14ac:dyDescent="0.55000000000000004">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55000000000000004">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55000000000000004">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x14ac:dyDescent="0.55000000000000004">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55000000000000004">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55000000000000004">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x14ac:dyDescent="0.55000000000000004">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55000000000000004">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55000000000000004">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x14ac:dyDescent="0.55000000000000004">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55000000000000004">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55000000000000004">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x14ac:dyDescent="0.55000000000000004">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55000000000000004">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55000000000000004">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x14ac:dyDescent="0.55000000000000004">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55000000000000004">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55000000000000004">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x14ac:dyDescent="0.55000000000000004">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55000000000000004">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55000000000000004">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x14ac:dyDescent="0.55000000000000004">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55000000000000004">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55000000000000004">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x14ac:dyDescent="0.55000000000000004">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6">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39" customFormat="1" ht="6" customHeight="1" thickBot="1" x14ac:dyDescent="0.6">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49999999999999" customHeight="1" x14ac:dyDescent="0.55000000000000004">
      <c r="B323" s="286"/>
      <c r="C323" s="287"/>
      <c r="D323" s="287"/>
      <c r="E323" s="287"/>
      <c r="F323" s="193"/>
      <c r="G323" s="384" t="s">
        <v>192</v>
      </c>
      <c r="H323" s="384"/>
      <c r="I323" s="384"/>
      <c r="J323" s="384"/>
      <c r="K323" s="385"/>
      <c r="L323" s="281"/>
      <c r="M323" s="378" t="s">
        <v>60</v>
      </c>
      <c r="N323" s="379"/>
      <c r="O323" s="379"/>
      <c r="P323" s="379"/>
      <c r="Q323" s="379"/>
      <c r="R323" s="380"/>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316" t="str">
        <f>IF(SUMIF($F$22:$F$321, $M323, AX$22:AX$321)=0,"",SUMIF($F$22:$F$321, $M323, AX$22:AX$321))</f>
        <v/>
      </c>
      <c r="AY323" s="317"/>
      <c r="AZ323" s="318" t="str">
        <f>IF(AX323="","",IF($BB$3="４週",AX323/4,IF($BB$3="暦月",AX323/($BB$8/7),"")))</f>
        <v/>
      </c>
      <c r="BA323" s="319"/>
      <c r="BB323" s="605"/>
      <c r="BC323" s="606"/>
      <c r="BD323" s="606"/>
      <c r="BE323" s="606"/>
      <c r="BF323" s="607"/>
    </row>
    <row r="324" spans="1:73" ht="20.25" customHeight="1" x14ac:dyDescent="0.55000000000000004">
      <c r="B324" s="288"/>
      <c r="C324" s="208"/>
      <c r="D324" s="208"/>
      <c r="E324" s="208"/>
      <c r="F324" s="195"/>
      <c r="G324" s="386"/>
      <c r="H324" s="386"/>
      <c r="I324" s="386"/>
      <c r="J324" s="386"/>
      <c r="K324" s="387"/>
      <c r="L324" s="285"/>
      <c r="M324" s="381" t="s">
        <v>5</v>
      </c>
      <c r="N324" s="382"/>
      <c r="O324" s="382"/>
      <c r="P324" s="382"/>
      <c r="Q324" s="382"/>
      <c r="R324" s="383"/>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316" t="str">
        <f>IF(SUMIF($F$22:$F$321, $M324, AX$22:AX$321)=0,"",SUMIF($F$22:$F$321, $M324, AX$22:AX$321))</f>
        <v/>
      </c>
      <c r="AY324" s="317"/>
      <c r="AZ324" s="318" t="str">
        <f>IF(AX324="","",IF($BB$3="４週",AX324/4,IF($BB$3="暦月",AX324/($BB$8/7),"")))</f>
        <v/>
      </c>
      <c r="BA324" s="319"/>
      <c r="BB324" s="608"/>
      <c r="BC324" s="609"/>
      <c r="BD324" s="609"/>
      <c r="BE324" s="609"/>
      <c r="BF324" s="610"/>
    </row>
    <row r="325" spans="1:73" ht="20.25" customHeight="1" x14ac:dyDescent="0.55000000000000004">
      <c r="B325" s="279"/>
      <c r="C325" s="280"/>
      <c r="D325" s="280"/>
      <c r="E325" s="280"/>
      <c r="F325" s="195"/>
      <c r="G325" s="388"/>
      <c r="H325" s="388"/>
      <c r="I325" s="388"/>
      <c r="J325" s="388"/>
      <c r="K325" s="389"/>
      <c r="L325" s="285"/>
      <c r="M325" s="381" t="s">
        <v>61</v>
      </c>
      <c r="N325" s="382"/>
      <c r="O325" s="382"/>
      <c r="P325" s="382"/>
      <c r="Q325" s="382"/>
      <c r="R325" s="383"/>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316" t="str">
        <f>IF(SUMIF($F$22:$F$321, $M325, AX$22:AX$321)=0,"",SUMIF($F$22:$F$321, $M325, AX$22:AX$321))</f>
        <v/>
      </c>
      <c r="AY325" s="317"/>
      <c r="AZ325" s="318" t="str">
        <f>IF(AX325="","",IF($BB$3="４週",AX325/4,IF($BB$3="暦月",AX325/($BB$8/7),"")))</f>
        <v/>
      </c>
      <c r="BA325" s="319"/>
      <c r="BB325" s="608"/>
      <c r="BC325" s="609"/>
      <c r="BD325" s="609"/>
      <c r="BE325" s="609"/>
      <c r="BF325" s="610"/>
    </row>
    <row r="326" spans="1:73" ht="20.25" customHeight="1" x14ac:dyDescent="0.55000000000000004">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1:73" ht="20.25" customHeight="1" x14ac:dyDescent="0.55000000000000004">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1:73" ht="20.25" customHeight="1" thickBot="1" x14ac:dyDescent="0.6">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1:73" ht="18.75" customHeight="1" x14ac:dyDescent="0.55000000000000004">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619"/>
      <c r="AY329" s="620"/>
      <c r="AZ329" s="620"/>
      <c r="BA329" s="621"/>
      <c r="BB329" s="608"/>
      <c r="BC329" s="609"/>
      <c r="BD329" s="609"/>
      <c r="BE329" s="609"/>
      <c r="BF329" s="610"/>
    </row>
    <row r="330" spans="1:73" ht="18.75" customHeight="1" x14ac:dyDescent="0.55000000000000004">
      <c r="B330" s="536"/>
      <c r="C330" s="537"/>
      <c r="D330" s="537"/>
      <c r="E330" s="537"/>
      <c r="F330" s="537"/>
      <c r="G330" s="537"/>
      <c r="H330" s="537"/>
      <c r="I330" s="537"/>
      <c r="J330" s="537"/>
      <c r="K330" s="538"/>
      <c r="L330" s="630" t="s">
        <v>5</v>
      </c>
      <c r="M330" s="630"/>
      <c r="N330" s="630"/>
      <c r="O330" s="630"/>
      <c r="P330" s="630"/>
      <c r="Q330" s="630"/>
      <c r="R330" s="631"/>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619"/>
      <c r="AY330" s="620"/>
      <c r="AZ330" s="620"/>
      <c r="BA330" s="621"/>
      <c r="BB330" s="608"/>
      <c r="BC330" s="609"/>
      <c r="BD330" s="609"/>
      <c r="BE330" s="609"/>
      <c r="BF330" s="610"/>
    </row>
    <row r="331" spans="1:73" ht="18.75" customHeight="1" x14ac:dyDescent="0.55000000000000004">
      <c r="B331" s="536"/>
      <c r="C331" s="537"/>
      <c r="D331" s="537"/>
      <c r="E331" s="537"/>
      <c r="F331" s="537"/>
      <c r="G331" s="537"/>
      <c r="H331" s="537"/>
      <c r="I331" s="537"/>
      <c r="J331" s="537"/>
      <c r="K331" s="538"/>
      <c r="L331" s="630" t="s">
        <v>61</v>
      </c>
      <c r="M331" s="630"/>
      <c r="N331" s="630"/>
      <c r="O331" s="630"/>
      <c r="P331" s="630"/>
      <c r="Q331" s="630"/>
      <c r="R331" s="631"/>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619"/>
      <c r="AY331" s="620"/>
      <c r="AZ331" s="620"/>
      <c r="BA331" s="621"/>
      <c r="BB331" s="608"/>
      <c r="BC331" s="609"/>
      <c r="BD331" s="609"/>
      <c r="BE331" s="609"/>
      <c r="BF331" s="610"/>
    </row>
    <row r="332" spans="1:73" ht="18.75" customHeight="1" x14ac:dyDescent="0.55000000000000004">
      <c r="B332" s="536"/>
      <c r="C332" s="537"/>
      <c r="D332" s="537"/>
      <c r="E332" s="537"/>
      <c r="F332" s="537"/>
      <c r="G332" s="537"/>
      <c r="H332" s="537"/>
      <c r="I332" s="537"/>
      <c r="J332" s="537"/>
      <c r="K332" s="538"/>
      <c r="L332" s="630" t="s">
        <v>62</v>
      </c>
      <c r="M332" s="630"/>
      <c r="N332" s="630"/>
      <c r="O332" s="630"/>
      <c r="P332" s="630"/>
      <c r="Q332" s="630"/>
      <c r="R332" s="631"/>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619"/>
      <c r="AY332" s="620"/>
      <c r="AZ332" s="620"/>
      <c r="BA332" s="621"/>
      <c r="BB332" s="608"/>
      <c r="BC332" s="609"/>
      <c r="BD332" s="609"/>
      <c r="BE332" s="609"/>
      <c r="BF332" s="610"/>
    </row>
    <row r="333" spans="1:73" ht="18.75" customHeight="1" thickBot="1" x14ac:dyDescent="0.6">
      <c r="B333" s="539"/>
      <c r="C333" s="540"/>
      <c r="D333" s="540"/>
      <c r="E333" s="540"/>
      <c r="F333" s="540"/>
      <c r="G333" s="540"/>
      <c r="H333" s="540"/>
      <c r="I333" s="540"/>
      <c r="J333" s="540"/>
      <c r="K333" s="541"/>
      <c r="L333" s="310"/>
      <c r="M333" s="310"/>
      <c r="N333" s="310"/>
      <c r="O333" s="310"/>
      <c r="P333" s="310"/>
      <c r="Q333" s="310"/>
      <c r="R333" s="311"/>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622"/>
      <c r="AY333" s="623"/>
      <c r="AZ333" s="623"/>
      <c r="BA333" s="624"/>
      <c r="BB333" s="611"/>
      <c r="BC333" s="612"/>
      <c r="BD333" s="612"/>
      <c r="BE333" s="612"/>
      <c r="BF333" s="613"/>
    </row>
    <row r="334" spans="1:73" ht="13.5" customHeight="1" x14ac:dyDescent="0.55000000000000004">
      <c r="C334" s="24"/>
      <c r="D334" s="24"/>
      <c r="E334" s="24"/>
      <c r="F334" s="24"/>
      <c r="G334" s="33"/>
      <c r="H334" s="34"/>
      <c r="AF334" s="9"/>
    </row>
    <row r="335" spans="1:73" ht="11.4" customHeight="1" x14ac:dyDescent="0.550000000000000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5">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550000000000000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550000000000000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550000000000000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550000000000000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550000000000000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55000000000000004">
      <c r="C342" s="9"/>
      <c r="D342" s="9"/>
      <c r="E342" s="9"/>
      <c r="F342" s="9"/>
      <c r="G342" s="9"/>
    </row>
  </sheetData>
  <sheetProtection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6.5" x14ac:dyDescent="0.55000000000000004"/>
  <cols>
    <col min="1" max="1" width="1.58203125" style="80" customWidth="1"/>
    <col min="2" max="2" width="5.58203125" style="79" customWidth="1"/>
    <col min="3" max="3" width="10.58203125" style="79" customWidth="1"/>
    <col min="4" max="4" width="3.4140625" style="79" bestFit="1" customWidth="1"/>
    <col min="5" max="5" width="15.58203125" style="80" customWidth="1"/>
    <col min="6" max="6" width="3.4140625" style="80" bestFit="1" customWidth="1"/>
    <col min="7" max="7" width="15.58203125" style="80" customWidth="1"/>
    <col min="8" max="8" width="3.4140625" style="80" bestFit="1" customWidth="1"/>
    <col min="9" max="9" width="15.58203125" style="79" customWidth="1"/>
    <col min="10" max="10" width="3.4140625" style="80" bestFit="1" customWidth="1"/>
    <col min="11" max="11" width="15.58203125" style="80" customWidth="1"/>
    <col min="12" max="12" width="3.4140625" style="80" customWidth="1"/>
    <col min="13" max="13" width="15.58203125" style="80" customWidth="1"/>
    <col min="14" max="14" width="3.4140625" style="80" customWidth="1"/>
    <col min="15" max="15" width="15.58203125" style="80" customWidth="1"/>
    <col min="16" max="16" width="3.4140625" style="80" customWidth="1"/>
    <col min="17" max="17" width="15.58203125" style="80" customWidth="1"/>
    <col min="18" max="18" width="3.4140625" style="80" customWidth="1"/>
    <col min="19" max="19" width="15.58203125" style="80" customWidth="1"/>
    <col min="20" max="20" width="3.4140625" style="80" customWidth="1"/>
    <col min="21" max="21" width="15.58203125" style="80" customWidth="1"/>
    <col min="22" max="22" width="3.4140625" style="80" customWidth="1"/>
    <col min="23" max="23" width="50.58203125" style="80" customWidth="1"/>
    <col min="24" max="16384" width="9" style="80"/>
  </cols>
  <sheetData>
    <row r="1" spans="2:23" x14ac:dyDescent="0.55000000000000004">
      <c r="B1" s="78" t="s">
        <v>69</v>
      </c>
    </row>
    <row r="2" spans="2:23" x14ac:dyDescent="0.55000000000000004">
      <c r="B2" s="81" t="s">
        <v>70</v>
      </c>
      <c r="E2" s="82"/>
      <c r="I2" s="83"/>
    </row>
    <row r="3" spans="2:23" x14ac:dyDescent="0.55000000000000004">
      <c r="B3" s="83" t="s">
        <v>153</v>
      </c>
      <c r="E3" s="82" t="s">
        <v>157</v>
      </c>
      <c r="I3" s="83"/>
    </row>
    <row r="4" spans="2:23" x14ac:dyDescent="0.55000000000000004">
      <c r="B4" s="81"/>
      <c r="E4" s="512" t="s">
        <v>52</v>
      </c>
      <c r="F4" s="512"/>
      <c r="G4" s="512"/>
      <c r="H4" s="512"/>
      <c r="I4" s="512"/>
      <c r="J4" s="512"/>
      <c r="K4" s="512"/>
      <c r="M4" s="512" t="s">
        <v>51</v>
      </c>
      <c r="N4" s="512"/>
      <c r="O4" s="512"/>
      <c r="Q4" s="512" t="s">
        <v>82</v>
      </c>
      <c r="R4" s="512"/>
      <c r="S4" s="512"/>
      <c r="T4" s="512"/>
      <c r="U4" s="512"/>
      <c r="W4" s="512" t="s">
        <v>156</v>
      </c>
    </row>
    <row r="5" spans="2:23" x14ac:dyDescent="0.550000000000000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550000000000000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550000000000000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550000000000000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550000000000000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550000000000000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550000000000000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550000000000000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550000000000000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550000000000000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550000000000000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550000000000000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550000000000000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550000000000000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550000000000000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550000000000000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550000000000000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550000000000000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550000000000000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550000000000000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550000000000000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550000000000000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550000000000000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550000000000000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550000000000000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550000000000000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550000000000000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550000000000000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550000000000000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550000000000000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550000000000000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55000000000000004">
      <c r="C36" s="88"/>
    </row>
    <row r="37" spans="2:23" x14ac:dyDescent="0.55000000000000004">
      <c r="C37" s="89" t="s">
        <v>168</v>
      </c>
    </row>
    <row r="38" spans="2:23" x14ac:dyDescent="0.55000000000000004">
      <c r="C38" s="89" t="s">
        <v>169</v>
      </c>
    </row>
    <row r="39" spans="2:23" x14ac:dyDescent="0.55000000000000004">
      <c r="C39" s="89" t="s">
        <v>170</v>
      </c>
    </row>
    <row r="40" spans="2:23" x14ac:dyDescent="0.55000000000000004">
      <c r="C40" s="89" t="s">
        <v>171</v>
      </c>
    </row>
    <row r="41" spans="2:23" x14ac:dyDescent="0.55000000000000004">
      <c r="C41" s="81" t="s">
        <v>212</v>
      </c>
    </row>
    <row r="42" spans="2:23" x14ac:dyDescent="0.550000000000000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heetViews>
  <sheetFormatPr defaultColWidth="9" defaultRowHeight="18" x14ac:dyDescent="0.55000000000000004"/>
  <cols>
    <col min="1" max="1" width="1.9140625" style="28" customWidth="1"/>
    <col min="2" max="3" width="9" style="28"/>
    <col min="4" max="4" width="45.58203125" style="28" customWidth="1"/>
    <col min="5" max="16384" width="9" style="28"/>
  </cols>
  <sheetData>
    <row r="1" spans="2:11" x14ac:dyDescent="0.55000000000000004">
      <c r="B1" s="28" t="s">
        <v>108</v>
      </c>
      <c r="D1" s="55"/>
      <c r="E1" s="55"/>
      <c r="F1" s="55"/>
    </row>
    <row r="2" spans="2:11" s="39" customFormat="1" ht="20.25" customHeight="1" x14ac:dyDescent="0.55000000000000004">
      <c r="B2" s="57" t="s">
        <v>177</v>
      </c>
      <c r="C2" s="57"/>
      <c r="D2" s="55"/>
      <c r="E2" s="55"/>
      <c r="F2" s="55"/>
    </row>
    <row r="3" spans="2:11" s="39" customFormat="1" ht="20.25" customHeight="1" x14ac:dyDescent="0.55000000000000004">
      <c r="B3" s="57"/>
      <c r="C3" s="57"/>
      <c r="D3" s="55"/>
      <c r="E3" s="55"/>
      <c r="F3" s="55"/>
    </row>
    <row r="4" spans="2:11" s="61" customFormat="1" ht="20.25" customHeight="1" x14ac:dyDescent="0.55000000000000004">
      <c r="B4" s="72"/>
      <c r="C4" s="55" t="s">
        <v>146</v>
      </c>
      <c r="D4" s="55"/>
      <c r="F4" s="656" t="s">
        <v>147</v>
      </c>
      <c r="G4" s="656"/>
      <c r="H4" s="656"/>
      <c r="I4" s="656"/>
      <c r="J4" s="656"/>
      <c r="K4" s="656"/>
    </row>
    <row r="5" spans="2:11" s="61" customFormat="1" ht="20.25" customHeight="1" x14ac:dyDescent="0.55000000000000004">
      <c r="B5" s="73"/>
      <c r="C5" s="55" t="s">
        <v>148</v>
      </c>
      <c r="D5" s="55"/>
      <c r="F5" s="656"/>
      <c r="G5" s="656"/>
      <c r="H5" s="656"/>
      <c r="I5" s="656"/>
      <c r="J5" s="656"/>
      <c r="K5" s="656"/>
    </row>
    <row r="6" spans="2:11" s="39" customFormat="1" ht="20.25" customHeight="1" x14ac:dyDescent="0.55000000000000004">
      <c r="B6" s="56" t="s">
        <v>143</v>
      </c>
      <c r="C6" s="55"/>
      <c r="D6" s="55"/>
      <c r="E6" s="69"/>
      <c r="F6" s="70"/>
    </row>
    <row r="7" spans="2:11" s="39" customFormat="1" ht="20.25" customHeight="1" x14ac:dyDescent="0.55000000000000004">
      <c r="B7" s="57"/>
      <c r="C7" s="57"/>
      <c r="D7" s="55"/>
      <c r="E7" s="69"/>
      <c r="F7" s="70"/>
    </row>
    <row r="8" spans="2:11" s="39" customFormat="1" ht="20.25" customHeight="1" x14ac:dyDescent="0.55000000000000004">
      <c r="B8" s="55" t="s">
        <v>109</v>
      </c>
      <c r="C8" s="57"/>
      <c r="D8" s="55"/>
      <c r="E8" s="69"/>
      <c r="F8" s="70"/>
    </row>
    <row r="9" spans="2:11" s="39" customFormat="1" ht="20.25" customHeight="1" x14ac:dyDescent="0.55000000000000004">
      <c r="B9" s="57"/>
      <c r="C9" s="57"/>
      <c r="D9" s="55"/>
      <c r="E9" s="55"/>
      <c r="F9" s="55"/>
    </row>
    <row r="10" spans="2:11" s="39" customFormat="1" ht="20.25" customHeight="1" x14ac:dyDescent="0.55000000000000004">
      <c r="B10" s="55" t="s">
        <v>172</v>
      </c>
      <c r="C10" s="57"/>
      <c r="D10" s="55"/>
      <c r="E10" s="55"/>
      <c r="F10" s="55"/>
    </row>
    <row r="11" spans="2:11" s="39" customFormat="1" ht="20.25" customHeight="1" x14ac:dyDescent="0.55000000000000004">
      <c r="B11" s="55"/>
      <c r="C11" s="57"/>
      <c r="D11" s="55"/>
      <c r="E11" s="55"/>
      <c r="F11" s="55"/>
    </row>
    <row r="12" spans="2:11" s="39" customFormat="1" ht="20.25" customHeight="1" x14ac:dyDescent="0.55000000000000004">
      <c r="B12" s="55" t="s">
        <v>178</v>
      </c>
      <c r="C12" s="57"/>
      <c r="D12" s="55"/>
    </row>
    <row r="13" spans="2:11" s="39" customFormat="1" ht="20.25" customHeight="1" x14ac:dyDescent="0.55000000000000004">
      <c r="B13" s="55"/>
      <c r="C13" s="57"/>
      <c r="D13" s="55"/>
    </row>
    <row r="14" spans="2:11" s="39" customFormat="1" ht="20.25" customHeight="1" x14ac:dyDescent="0.55000000000000004">
      <c r="B14" s="55" t="s">
        <v>196</v>
      </c>
      <c r="C14" s="57"/>
      <c r="D14" s="55"/>
    </row>
    <row r="15" spans="2:11" s="39" customFormat="1" ht="20.25" customHeight="1" x14ac:dyDescent="0.55000000000000004">
      <c r="B15" s="55"/>
      <c r="C15" s="57"/>
      <c r="D15" s="55"/>
    </row>
    <row r="16" spans="2:11" s="39" customFormat="1" ht="20.25" customHeight="1" x14ac:dyDescent="0.55000000000000004">
      <c r="B16" s="55" t="s">
        <v>197</v>
      </c>
      <c r="C16" s="57"/>
      <c r="D16" s="55"/>
    </row>
    <row r="17" spans="2:25" s="39" customFormat="1" ht="20.25" customHeight="1" x14ac:dyDescent="0.55000000000000004">
      <c r="B17" s="57"/>
      <c r="C17" s="57"/>
      <c r="D17" s="55"/>
    </row>
    <row r="18" spans="2:25" s="39" customFormat="1" ht="20.25" customHeight="1" x14ac:dyDescent="0.55000000000000004">
      <c r="B18" s="55" t="s">
        <v>198</v>
      </c>
      <c r="C18" s="57"/>
      <c r="D18" s="55"/>
    </row>
    <row r="19" spans="2:25" s="39" customFormat="1" ht="20.25" customHeight="1" x14ac:dyDescent="0.55000000000000004">
      <c r="B19" s="57"/>
      <c r="C19" s="57"/>
      <c r="D19" s="55"/>
    </row>
    <row r="20" spans="2:25" s="39" customFormat="1" ht="17.25" customHeight="1" x14ac:dyDescent="0.55000000000000004">
      <c r="B20" s="55" t="s">
        <v>199</v>
      </c>
      <c r="C20" s="55"/>
      <c r="D20" s="55"/>
    </row>
    <row r="21" spans="2:25" s="39" customFormat="1" ht="17.25" customHeight="1" x14ac:dyDescent="0.55000000000000004">
      <c r="B21" s="55" t="s">
        <v>110</v>
      </c>
      <c r="C21" s="55"/>
      <c r="D21" s="55"/>
    </row>
    <row r="22" spans="2:25" s="39" customFormat="1" ht="17.25" customHeight="1" x14ac:dyDescent="0.55000000000000004">
      <c r="B22" s="55"/>
      <c r="C22" s="55"/>
      <c r="D22" s="55"/>
    </row>
    <row r="23" spans="2:25" s="39" customFormat="1" ht="17.25" customHeight="1" x14ac:dyDescent="0.55000000000000004">
      <c r="B23" s="55"/>
      <c r="C23" s="31" t="s">
        <v>98</v>
      </c>
      <c r="D23" s="31" t="s">
        <v>3</v>
      </c>
    </row>
    <row r="24" spans="2:25" s="39" customFormat="1" ht="17.25" customHeight="1" x14ac:dyDescent="0.55000000000000004">
      <c r="B24" s="55"/>
      <c r="C24" s="31">
        <v>1</v>
      </c>
      <c r="D24" s="58" t="s">
        <v>4</v>
      </c>
    </row>
    <row r="25" spans="2:25" s="39" customFormat="1" ht="17.25" customHeight="1" x14ac:dyDescent="0.55000000000000004">
      <c r="B25" s="55"/>
      <c r="C25" s="31">
        <v>2</v>
      </c>
      <c r="D25" s="58" t="s">
        <v>60</v>
      </c>
    </row>
    <row r="26" spans="2:25" s="39" customFormat="1" ht="17.25" customHeight="1" x14ac:dyDescent="0.55000000000000004">
      <c r="B26" s="55"/>
      <c r="C26" s="31">
        <v>3</v>
      </c>
      <c r="D26" s="58" t="s">
        <v>5</v>
      </c>
    </row>
    <row r="27" spans="2:25" s="39" customFormat="1" ht="17.25" customHeight="1" x14ac:dyDescent="0.55000000000000004">
      <c r="B27" s="55"/>
      <c r="C27" s="31">
        <v>4</v>
      </c>
      <c r="D27" s="58" t="s">
        <v>111</v>
      </c>
    </row>
    <row r="28" spans="2:25" s="39" customFormat="1" ht="17.25" customHeight="1" x14ac:dyDescent="0.55000000000000004">
      <c r="B28" s="55"/>
      <c r="C28" s="31">
        <v>5</v>
      </c>
      <c r="D28" s="58" t="s">
        <v>112</v>
      </c>
    </row>
    <row r="29" spans="2:25" s="39" customFormat="1" ht="17.25" customHeight="1" x14ac:dyDescent="0.55000000000000004">
      <c r="B29" s="55"/>
      <c r="C29" s="69"/>
      <c r="D29" s="70"/>
    </row>
    <row r="30" spans="2:25" s="39" customFormat="1" ht="17.25" customHeight="1" x14ac:dyDescent="0.55000000000000004">
      <c r="B30" s="55" t="s">
        <v>200</v>
      </c>
      <c r="C30" s="55"/>
      <c r="D30" s="55"/>
      <c r="E30" s="61"/>
      <c r="F30" s="61"/>
    </row>
    <row r="31" spans="2:25" s="39" customFormat="1" ht="17.25" customHeight="1" x14ac:dyDescent="0.55000000000000004">
      <c r="B31" s="55" t="s">
        <v>113</v>
      </c>
      <c r="C31" s="55"/>
      <c r="D31" s="55"/>
      <c r="E31" s="61"/>
      <c r="F31" s="61"/>
    </row>
    <row r="32" spans="2:25" s="39" customFormat="1" ht="17.25" customHeight="1" x14ac:dyDescent="0.550000000000000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550000000000000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550000000000000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550000000000000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550000000000000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550000000000000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550000000000000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550000000000000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550000000000000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550000000000000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550000000000000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55000000000000004">
      <c r="B43" s="55" t="s">
        <v>201</v>
      </c>
      <c r="C43" s="55"/>
      <c r="D43" s="55"/>
    </row>
    <row r="44" spans="2:51" s="39" customFormat="1" ht="17.25" customHeight="1" x14ac:dyDescent="0.55000000000000004">
      <c r="B44" s="55" t="s">
        <v>118</v>
      </c>
      <c r="C44" s="55"/>
      <c r="D44" s="55"/>
      <c r="AH44" s="30"/>
      <c r="AI44" s="30"/>
      <c r="AJ44" s="30"/>
      <c r="AK44" s="30"/>
      <c r="AL44" s="30"/>
      <c r="AM44" s="30"/>
      <c r="AN44" s="30"/>
      <c r="AO44" s="30"/>
      <c r="AP44" s="30"/>
      <c r="AQ44" s="30"/>
      <c r="AR44" s="30"/>
      <c r="AS44" s="30"/>
    </row>
    <row r="45" spans="2:51" s="39" customFormat="1" ht="17.25" customHeight="1" x14ac:dyDescent="0.550000000000000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55000000000000004">
      <c r="F46" s="30"/>
    </row>
    <row r="47" spans="2:51" s="39" customFormat="1" ht="17.25" customHeight="1" x14ac:dyDescent="0.55000000000000004">
      <c r="B47" s="55" t="s">
        <v>202</v>
      </c>
      <c r="C47" s="55"/>
    </row>
    <row r="48" spans="2:51" s="39" customFormat="1" ht="17.25" customHeight="1" x14ac:dyDescent="0.55000000000000004">
      <c r="B48" s="55"/>
      <c r="C48" s="55"/>
    </row>
    <row r="49" spans="2:54" s="39" customFormat="1" ht="17.25" customHeight="1" x14ac:dyDescent="0.55000000000000004">
      <c r="B49" s="55" t="s">
        <v>203</v>
      </c>
      <c r="C49" s="55"/>
    </row>
    <row r="50" spans="2:54" s="39" customFormat="1" ht="17.25" customHeight="1" x14ac:dyDescent="0.55000000000000004">
      <c r="B50" s="55" t="s">
        <v>173</v>
      </c>
      <c r="C50" s="55"/>
    </row>
    <row r="51" spans="2:54" s="39" customFormat="1" ht="17.25" customHeight="1" x14ac:dyDescent="0.55000000000000004">
      <c r="B51" s="55"/>
      <c r="C51" s="55"/>
    </row>
    <row r="52" spans="2:54" s="39" customFormat="1" ht="17.25" customHeight="1" x14ac:dyDescent="0.55000000000000004">
      <c r="B52" s="55" t="s">
        <v>204</v>
      </c>
      <c r="C52" s="55"/>
    </row>
    <row r="53" spans="2:54" s="39" customFormat="1" ht="17.25" customHeight="1" x14ac:dyDescent="0.55000000000000004">
      <c r="B53" s="55" t="s">
        <v>120</v>
      </c>
      <c r="C53" s="55"/>
    </row>
    <row r="54" spans="2:54" s="39" customFormat="1" ht="17.25" customHeight="1" x14ac:dyDescent="0.55000000000000004">
      <c r="B54" s="55"/>
      <c r="C54" s="55"/>
    </row>
    <row r="55" spans="2:54" s="39" customFormat="1" ht="17.25" customHeight="1" x14ac:dyDescent="0.55000000000000004">
      <c r="B55" s="55" t="s">
        <v>205</v>
      </c>
      <c r="C55" s="55"/>
      <c r="D55" s="55"/>
    </row>
    <row r="56" spans="2:54" s="39" customFormat="1" ht="17.25" customHeight="1" x14ac:dyDescent="0.55000000000000004">
      <c r="B56" s="55"/>
      <c r="C56" s="55"/>
      <c r="D56" s="55"/>
    </row>
    <row r="57" spans="2:54" s="39" customFormat="1" ht="17.25" customHeight="1" x14ac:dyDescent="0.55000000000000004">
      <c r="B57" s="61" t="s">
        <v>206</v>
      </c>
      <c r="C57" s="61"/>
      <c r="D57" s="55"/>
    </row>
    <row r="58" spans="2:54" s="39" customFormat="1" ht="17.25" customHeight="1" x14ac:dyDescent="0.55000000000000004">
      <c r="B58" s="61" t="s">
        <v>121</v>
      </c>
      <c r="C58" s="61"/>
      <c r="D58" s="55"/>
    </row>
    <row r="59" spans="2:54" s="39" customFormat="1" ht="17.25" customHeight="1" x14ac:dyDescent="0.55000000000000004">
      <c r="B59" s="61" t="s">
        <v>174</v>
      </c>
      <c r="C59" s="61"/>
      <c r="D59" s="55"/>
    </row>
    <row r="60" spans="2:54" s="39" customFormat="1" ht="17.25" customHeight="1" x14ac:dyDescent="0.55000000000000004"/>
    <row r="61" spans="2:54" s="39" customFormat="1" ht="17.25" customHeight="1" x14ac:dyDescent="0.550000000000000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550000000000000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550000000000000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550000000000000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5">
      <c r="B65" s="39" t="s">
        <v>209</v>
      </c>
      <c r="BL65" s="65"/>
      <c r="BM65" s="66"/>
      <c r="BN65" s="65"/>
      <c r="BO65" s="65"/>
      <c r="BP65" s="65"/>
      <c r="BQ65" s="67"/>
      <c r="BR65" s="68"/>
      <c r="BS65" s="68"/>
    </row>
    <row r="66" spans="2:71" s="39" customFormat="1" ht="17.25" customHeight="1" x14ac:dyDescent="0.550000000000000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550000000000000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550000000000000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550000000000000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55000000000000004">
      <c r="B70" s="28" t="s">
        <v>175</v>
      </c>
    </row>
    <row r="71" spans="2:71" ht="17.25" customHeight="1" x14ac:dyDescent="0.55000000000000004">
      <c r="B71" s="39" t="s">
        <v>211</v>
      </c>
    </row>
    <row r="72" spans="2:71" ht="17.25" customHeight="1" x14ac:dyDescent="0.55000000000000004"/>
    <row r="73" spans="2:71" ht="17.25" customHeight="1" x14ac:dyDescent="0.550000000000000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topLeftCell="F7" workbookViewId="0">
      <selection activeCell="H14" sqref="H14"/>
    </sheetView>
  </sheetViews>
  <sheetFormatPr defaultColWidth="9" defaultRowHeight="26.5" x14ac:dyDescent="0.55000000000000004"/>
  <cols>
    <col min="1" max="1" width="1.6640625" style="214" customWidth="1"/>
    <col min="2" max="2" width="9" style="214"/>
    <col min="3" max="12" width="40.58203125" style="214" customWidth="1"/>
    <col min="13" max="16384" width="9" style="214"/>
  </cols>
  <sheetData>
    <row r="1" spans="1:12" x14ac:dyDescent="0.55000000000000004">
      <c r="A1" s="212"/>
      <c r="B1" s="213" t="s">
        <v>83</v>
      </c>
      <c r="C1" s="213"/>
      <c r="D1" s="213"/>
    </row>
    <row r="2" spans="1:12" x14ac:dyDescent="0.55000000000000004">
      <c r="A2" s="212"/>
      <c r="B2" s="213"/>
      <c r="C2" s="213"/>
      <c r="D2" s="213"/>
    </row>
    <row r="3" spans="1:12" x14ac:dyDescent="0.55000000000000004">
      <c r="A3" s="212"/>
      <c r="B3" s="215" t="s">
        <v>98</v>
      </c>
      <c r="C3" s="215" t="s">
        <v>99</v>
      </c>
      <c r="D3" s="213"/>
    </row>
    <row r="4" spans="1:12" x14ac:dyDescent="0.55000000000000004">
      <c r="A4" s="212"/>
      <c r="B4" s="216">
        <v>1</v>
      </c>
      <c r="C4" s="278" t="s">
        <v>176</v>
      </c>
      <c r="D4" s="213"/>
    </row>
    <row r="5" spans="1:12" x14ac:dyDescent="0.55000000000000004">
      <c r="A5" s="212"/>
      <c r="B5" s="216">
        <v>2</v>
      </c>
      <c r="C5" s="278" t="s">
        <v>158</v>
      </c>
    </row>
    <row r="6" spans="1:12" x14ac:dyDescent="0.55000000000000004">
      <c r="A6" s="212"/>
      <c r="B6" s="216">
        <v>3</v>
      </c>
      <c r="C6" s="278" t="s">
        <v>158</v>
      </c>
      <c r="D6" s="213"/>
    </row>
    <row r="7" spans="1:12" x14ac:dyDescent="0.55000000000000004">
      <c r="A7" s="212"/>
      <c r="B7" s="216">
        <v>4</v>
      </c>
      <c r="C7" s="278" t="s">
        <v>158</v>
      </c>
      <c r="D7" s="213"/>
    </row>
    <row r="8" spans="1:12" x14ac:dyDescent="0.55000000000000004">
      <c r="A8" s="212"/>
      <c r="B8" s="216">
        <v>5</v>
      </c>
      <c r="C8" s="278" t="s">
        <v>158</v>
      </c>
      <c r="D8" s="213"/>
    </row>
    <row r="9" spans="1:12" x14ac:dyDescent="0.55000000000000004">
      <c r="A9" s="212"/>
      <c r="B9" s="213"/>
      <c r="C9" s="213"/>
      <c r="D9" s="213"/>
    </row>
    <row r="10" spans="1:12" x14ac:dyDescent="0.55000000000000004">
      <c r="A10" s="212"/>
      <c r="B10" s="213" t="s">
        <v>100</v>
      </c>
      <c r="C10" s="213"/>
      <c r="D10" s="213"/>
    </row>
    <row r="11" spans="1:12" ht="27" thickBot="1" x14ac:dyDescent="0.6">
      <c r="A11" s="212"/>
      <c r="B11" s="213"/>
      <c r="C11" s="213"/>
      <c r="D11" s="213"/>
    </row>
    <row r="12" spans="1:12" ht="27" thickBot="1" x14ac:dyDescent="0.6">
      <c r="A12" s="212"/>
      <c r="B12" s="217" t="s">
        <v>88</v>
      </c>
      <c r="C12" s="218" t="s">
        <v>4</v>
      </c>
      <c r="D12" s="219" t="s">
        <v>60</v>
      </c>
      <c r="E12" s="219" t="s">
        <v>5</v>
      </c>
      <c r="F12" s="219" t="s">
        <v>61</v>
      </c>
      <c r="G12" s="220" t="s">
        <v>62</v>
      </c>
      <c r="H12" s="221" t="s">
        <v>218</v>
      </c>
      <c r="I12" s="221" t="s">
        <v>158</v>
      </c>
      <c r="J12" s="221" t="s">
        <v>158</v>
      </c>
      <c r="K12" s="221" t="s">
        <v>158</v>
      </c>
      <c r="L12" s="222" t="s">
        <v>158</v>
      </c>
    </row>
    <row r="13" spans="1:12" x14ac:dyDescent="0.55000000000000004">
      <c r="A13" s="212"/>
      <c r="B13" s="657" t="s">
        <v>89</v>
      </c>
      <c r="C13" s="223" t="s">
        <v>29</v>
      </c>
      <c r="D13" s="224" t="s">
        <v>126</v>
      </c>
      <c r="E13" s="224" t="s">
        <v>84</v>
      </c>
      <c r="F13" s="224" t="s">
        <v>32</v>
      </c>
      <c r="G13" s="225" t="s">
        <v>26</v>
      </c>
      <c r="H13" s="226" t="s">
        <v>219</v>
      </c>
      <c r="I13" s="226" t="s">
        <v>158</v>
      </c>
      <c r="J13" s="226" t="s">
        <v>158</v>
      </c>
      <c r="K13" s="226" t="s">
        <v>158</v>
      </c>
      <c r="L13" s="227" t="s">
        <v>158</v>
      </c>
    </row>
    <row r="14" spans="1:12" x14ac:dyDescent="0.55000000000000004">
      <c r="B14" s="658"/>
      <c r="C14" s="228" t="s">
        <v>158</v>
      </c>
      <c r="D14" s="229" t="s">
        <v>125</v>
      </c>
      <c r="E14" s="229" t="s">
        <v>85</v>
      </c>
      <c r="F14" s="229" t="s">
        <v>29</v>
      </c>
      <c r="G14" s="230" t="s">
        <v>27</v>
      </c>
      <c r="H14" s="229" t="s">
        <v>29</v>
      </c>
      <c r="I14" s="229" t="s">
        <v>29</v>
      </c>
      <c r="J14" s="229" t="s">
        <v>29</v>
      </c>
      <c r="K14" s="229" t="s">
        <v>29</v>
      </c>
      <c r="L14" s="231" t="s">
        <v>29</v>
      </c>
    </row>
    <row r="15" spans="1:12" x14ac:dyDescent="0.550000000000000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550000000000000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55000000000000004">
      <c r="B17" s="658"/>
      <c r="C17" s="228" t="s">
        <v>158</v>
      </c>
      <c r="D17" s="232" t="s">
        <v>158</v>
      </c>
      <c r="E17" s="232" t="s">
        <v>158</v>
      </c>
      <c r="F17" s="232" t="s">
        <v>158</v>
      </c>
      <c r="G17" s="230" t="s">
        <v>6</v>
      </c>
      <c r="H17" s="232" t="s">
        <v>158</v>
      </c>
      <c r="I17" s="232" t="s">
        <v>158</v>
      </c>
      <c r="J17" s="232" t="s">
        <v>158</v>
      </c>
      <c r="K17" s="232" t="s">
        <v>158</v>
      </c>
      <c r="L17" s="233" t="s">
        <v>158</v>
      </c>
    </row>
    <row r="18" spans="2:12" x14ac:dyDescent="0.550000000000000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550000000000000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550000000000000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550000000000000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550000000000000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550000000000000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55000000000000004">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6">
      <c r="B25" s="659"/>
      <c r="C25" s="234" t="s">
        <v>158</v>
      </c>
      <c r="D25" s="235" t="s">
        <v>158</v>
      </c>
      <c r="E25" s="235" t="s">
        <v>158</v>
      </c>
      <c r="F25" s="235" t="s">
        <v>158</v>
      </c>
      <c r="G25" s="235" t="s">
        <v>158</v>
      </c>
      <c r="H25" s="235" t="s">
        <v>158</v>
      </c>
      <c r="I25" s="235" t="s">
        <v>158</v>
      </c>
      <c r="J25" s="235" t="s">
        <v>158</v>
      </c>
      <c r="K25" s="235" t="s">
        <v>158</v>
      </c>
      <c r="L25" s="236" t="s">
        <v>158</v>
      </c>
    </row>
    <row r="28" spans="2:12" x14ac:dyDescent="0.55000000000000004">
      <c r="C28" s="214" t="s">
        <v>149</v>
      </c>
    </row>
    <row r="29" spans="2:12" x14ac:dyDescent="0.55000000000000004">
      <c r="C29" s="214" t="s">
        <v>90</v>
      </c>
    </row>
    <row r="30" spans="2:12" x14ac:dyDescent="0.55000000000000004">
      <c r="C30" s="214" t="s">
        <v>101</v>
      </c>
    </row>
    <row r="31" spans="2:12" x14ac:dyDescent="0.55000000000000004">
      <c r="C31" s="214" t="s">
        <v>102</v>
      </c>
    </row>
    <row r="32" spans="2:12" x14ac:dyDescent="0.55000000000000004">
      <c r="C32" s="214" t="s">
        <v>103</v>
      </c>
    </row>
    <row r="33" spans="3:3" x14ac:dyDescent="0.55000000000000004">
      <c r="C33" s="214" t="s">
        <v>104</v>
      </c>
    </row>
    <row r="34" spans="3:3" x14ac:dyDescent="0.55000000000000004">
      <c r="C34" s="214" t="s">
        <v>105</v>
      </c>
    </row>
    <row r="35" spans="3:3" x14ac:dyDescent="0.55000000000000004">
      <c r="C35" s="214" t="s">
        <v>142</v>
      </c>
    </row>
    <row r="36" spans="3:3" x14ac:dyDescent="0.55000000000000004">
      <c r="C36" s="214" t="s">
        <v>91</v>
      </c>
    </row>
    <row r="37" spans="3:3" x14ac:dyDescent="0.55000000000000004">
      <c r="C37" s="214" t="s">
        <v>92</v>
      </c>
    </row>
    <row r="39" spans="3:3" x14ac:dyDescent="0.55000000000000004">
      <c r="C39" s="214" t="s">
        <v>150</v>
      </c>
    </row>
    <row r="40" spans="3:3" x14ac:dyDescent="0.55000000000000004">
      <c r="C40" s="214" t="s">
        <v>93</v>
      </c>
    </row>
    <row r="41" spans="3:3" x14ac:dyDescent="0.55000000000000004">
      <c r="C41" s="214" t="s">
        <v>94</v>
      </c>
    </row>
    <row r="42" spans="3:3" x14ac:dyDescent="0.55000000000000004">
      <c r="C42" s="214" t="s">
        <v>95</v>
      </c>
    </row>
    <row r="43" spans="3:3" x14ac:dyDescent="0.55000000000000004">
      <c r="C43" s="214" t="s">
        <v>96</v>
      </c>
    </row>
    <row r="44" spans="3:3" x14ac:dyDescent="0.550000000000000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test</cp:lastModifiedBy>
  <cp:lastPrinted>2021-02-25T06:53:39Z</cp:lastPrinted>
  <dcterms:created xsi:type="dcterms:W3CDTF">2020-01-14T23:47:53Z</dcterms:created>
  <dcterms:modified xsi:type="dcterms:W3CDTF">2024-09-27T00:05:39Z</dcterms:modified>
</cp:coreProperties>
</file>