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695" windowHeight="6750" activeTab="0"/>
  </bookViews>
  <sheets>
    <sheet name="023(1)" sheetId="1" r:id="rId1"/>
    <sheet name="023(2)" sheetId="2" r:id="rId2"/>
    <sheet name="024(1)" sheetId="3" r:id="rId3"/>
    <sheet name="024(2)" sheetId="4" r:id="rId4"/>
    <sheet name="025(1)" sheetId="5" r:id="rId5"/>
    <sheet name="025(2)" sheetId="6" r:id="rId6"/>
    <sheet name="026(1)" sheetId="7" r:id="rId7"/>
    <sheet name="026(2)" sheetId="8" r:id="rId8"/>
    <sheet name="027(1)" sheetId="9" r:id="rId9"/>
    <sheet name="027(2)" sheetId="10" r:id="rId10"/>
    <sheet name="028(1)" sheetId="11" r:id="rId11"/>
    <sheet name="028(2)" sheetId="12" r:id="rId12"/>
    <sheet name="029(1)" sheetId="13" r:id="rId13"/>
    <sheet name="029(2)" sheetId="14" r:id="rId14"/>
    <sheet name="030(1)" sheetId="15" r:id="rId15"/>
    <sheet name="030(2)" sheetId="16" r:id="rId16"/>
    <sheet name="031" sheetId="17" r:id="rId17"/>
    <sheet name="032" sheetId="18" r:id="rId18"/>
    <sheet name="033" sheetId="19" r:id="rId19"/>
    <sheet name="034" sheetId="20" r:id="rId20"/>
    <sheet name="035" sheetId="21" r:id="rId21"/>
    <sheet name="036" sheetId="22" r:id="rId22"/>
    <sheet name="037" sheetId="23" r:id="rId23"/>
    <sheet name="038" sheetId="24" r:id="rId24"/>
    <sheet name="039" sheetId="25" r:id="rId25"/>
    <sheet name="040" sheetId="26" r:id="rId26"/>
  </sheets>
  <definedNames/>
  <calcPr fullCalcOnLoad="1"/>
</workbook>
</file>

<file path=xl/sharedStrings.xml><?xml version="1.0" encoding="utf-8"?>
<sst xmlns="http://schemas.openxmlformats.org/spreadsheetml/2006/main" count="683" uniqueCount="374">
  <si>
    <t>（単位：千円）</t>
  </si>
  <si>
    <t>款</t>
  </si>
  <si>
    <t>特別区税</t>
  </si>
  <si>
    <t>地方譲与税</t>
  </si>
  <si>
    <t>利子割交付金</t>
  </si>
  <si>
    <t>自動車取得税交付金</t>
  </si>
  <si>
    <t>特別区交付金</t>
  </si>
  <si>
    <t>交通安全対策特別交付金</t>
  </si>
  <si>
    <t>分担金及び負担金</t>
  </si>
  <si>
    <t>使用料及び手数料</t>
  </si>
  <si>
    <t>国庫支出金</t>
  </si>
  <si>
    <t>都支出金</t>
  </si>
  <si>
    <t>財産収入</t>
  </si>
  <si>
    <t>繰入金</t>
  </si>
  <si>
    <t>繰越金</t>
  </si>
  <si>
    <t>特別区債</t>
  </si>
  <si>
    <t>寄附金</t>
  </si>
  <si>
    <t>諸収入</t>
  </si>
  <si>
    <t>総額</t>
  </si>
  <si>
    <t>ゴルフ場利用税交付金</t>
  </si>
  <si>
    <t>地方特例交付金</t>
  </si>
  <si>
    <t>地方消費税交付金</t>
  </si>
  <si>
    <t>（１）歳入</t>
  </si>
  <si>
    <t>配当割交付金</t>
  </si>
  <si>
    <t>株式等譲渡所得割交付金</t>
  </si>
  <si>
    <t>資料：政策経営部財政課「東京都板橋区予算説明書」</t>
  </si>
  <si>
    <t>平成２４年度</t>
  </si>
  <si>
    <t>平成２５年度</t>
  </si>
  <si>
    <t>２３．一般会計歳入歳出予算額（当初）</t>
  </si>
  <si>
    <t>平成２６年度</t>
  </si>
  <si>
    <t>平成２７年度</t>
  </si>
  <si>
    <t>平成２８年度</t>
  </si>
  <si>
    <t>（２）歳出</t>
  </si>
  <si>
    <t>（単位：千円）</t>
  </si>
  <si>
    <t>款</t>
  </si>
  <si>
    <t>総額</t>
  </si>
  <si>
    <t>議会費</t>
  </si>
  <si>
    <t>総務費</t>
  </si>
  <si>
    <t>福祉費</t>
  </si>
  <si>
    <t>衛生費</t>
  </si>
  <si>
    <t>資源環境費</t>
  </si>
  <si>
    <t>産業経済費</t>
  </si>
  <si>
    <t>土木費</t>
  </si>
  <si>
    <t>教育費</t>
  </si>
  <si>
    <t>公債費</t>
  </si>
  <si>
    <t>諸支出金</t>
  </si>
  <si>
    <t>予備費</t>
  </si>
  <si>
    <t>　資料：政策経営部財政課「東京都板橋区予算説明書」</t>
  </si>
  <si>
    <t>２４．国民健康保険事業特別会計歳入歳出予算額（当初）</t>
  </si>
  <si>
    <t>（１）歳入</t>
  </si>
  <si>
    <t>款</t>
  </si>
  <si>
    <t>国民健康保険料</t>
  </si>
  <si>
    <t>一部負担金</t>
  </si>
  <si>
    <t>使用料及び手数料</t>
  </si>
  <si>
    <t>国庫支出金</t>
  </si>
  <si>
    <t>療養給付費等交付金</t>
  </si>
  <si>
    <t>前期高齢者交付金　　　　　　　　　　　　　　　　　　　　　　</t>
  </si>
  <si>
    <t>都支出金</t>
  </si>
  <si>
    <t>連合会支出金</t>
  </si>
  <si>
    <t>共同事業交付金</t>
  </si>
  <si>
    <t>財産収入</t>
  </si>
  <si>
    <t>繰入金</t>
  </si>
  <si>
    <t>繰越金</t>
  </si>
  <si>
    <t>諸収入</t>
  </si>
  <si>
    <t>後期高齢者支援金等　　　　　　　　　　　　　　　　　　　　　</t>
  </si>
  <si>
    <t>款</t>
  </si>
  <si>
    <t>総務費</t>
  </si>
  <si>
    <t>保険給付費</t>
  </si>
  <si>
    <t>前期高齢者納付金等　　　　　　　　　　　　　　　　　　　　　</t>
  </si>
  <si>
    <t>介護納付金</t>
  </si>
  <si>
    <t>共同事業拠出金</t>
  </si>
  <si>
    <t>保健事業費</t>
  </si>
  <si>
    <t xml:space="preserve">  資料：政策経営部財政課「東京都板橋区予算説明書」</t>
  </si>
  <si>
    <t>２５．介護保険事業特別会計歳入歳出予算額（当初）</t>
  </si>
  <si>
    <t>款</t>
  </si>
  <si>
    <t>保険料</t>
  </si>
  <si>
    <t>国庫支出金</t>
  </si>
  <si>
    <t>支払基金交付金</t>
  </si>
  <si>
    <t>都支出金</t>
  </si>
  <si>
    <t>繰入金</t>
  </si>
  <si>
    <t>繰越金</t>
  </si>
  <si>
    <t>諸収入</t>
  </si>
  <si>
    <t>　　資料：政策経営部財政課「東京都板橋区予算説明書」</t>
  </si>
  <si>
    <t>２５．介護保険事業特別会計歳入歳出予算額（当初）（つづき）</t>
  </si>
  <si>
    <t>（２）歳出</t>
  </si>
  <si>
    <t>保険給付費</t>
  </si>
  <si>
    <t>地域支援事業費</t>
  </si>
  <si>
    <t>諸支出金</t>
  </si>
  <si>
    <t>２６．後期高齢者医療事業特別会計歳入歳出予算額（当初）</t>
  </si>
  <si>
    <t>総額</t>
  </si>
  <si>
    <t>後期高齢者医療保険料</t>
  </si>
  <si>
    <t>使用料及び手数料</t>
  </si>
  <si>
    <t>繰入金</t>
  </si>
  <si>
    <t>繰越金</t>
  </si>
  <si>
    <t>諸収入</t>
  </si>
  <si>
    <t>広域連合納付金　　　　　　　　　　　　　　　　　　　　　　　</t>
  </si>
  <si>
    <t>保健事業費　　　　　　　　　　　　　　　　　　　　　　　　　</t>
  </si>
  <si>
    <t>諸支出金　　　　　　　　　　　　　　　　　　　　　　　　　　</t>
  </si>
  <si>
    <t>予備費　　　　　　　　　　　　　　　　　　　　　　　　　　　</t>
  </si>
  <si>
    <t>２７．一般会計歳入歳出決算額</t>
  </si>
  <si>
    <t>款</t>
  </si>
  <si>
    <t>平成２３年度</t>
  </si>
  <si>
    <t>特別区税</t>
  </si>
  <si>
    <t>地方譲与税</t>
  </si>
  <si>
    <t>利子割交付金</t>
  </si>
  <si>
    <t>株式等譲渡所得割交付金</t>
  </si>
  <si>
    <t>地方消費税交付金</t>
  </si>
  <si>
    <t>ゴルフ場利用税交付金</t>
  </si>
  <si>
    <t>自動車取得税交付金</t>
  </si>
  <si>
    <t>地方特例交付金</t>
  </si>
  <si>
    <t>特別区交付金</t>
  </si>
  <si>
    <t>交通安全対策特別交付金</t>
  </si>
  <si>
    <t>分担金及び負担金</t>
  </si>
  <si>
    <t>寄附金</t>
  </si>
  <si>
    <t>繰入金</t>
  </si>
  <si>
    <t>特別区債</t>
  </si>
  <si>
    <t>　（注）各項目とも千円未満は切り捨ててあるため，総額とは一致しない場合がある。</t>
  </si>
  <si>
    <t>　資料：会計管理室「東京都板橋区決算資料」</t>
  </si>
  <si>
    <t>　（注）各項目とも千円未満は切り捨ててあるため，総額とは一致しない場合がある。</t>
  </si>
  <si>
    <t>　資料：会計管理室「東京都板橋区決算資料」</t>
  </si>
  <si>
    <t>２８．国民健康保険事業特別会計歳入歳出決算額</t>
  </si>
  <si>
    <t>前期高齢者交付金</t>
  </si>
  <si>
    <t>後期高齢者支援金等</t>
  </si>
  <si>
    <t>前期高齢者納付金等</t>
  </si>
  <si>
    <t xml:space="preserve">  資料：会計管理室「東京都板橋区決算資料」</t>
  </si>
  <si>
    <t>２９．介護保険事業特別会計歳入歳出決算額</t>
  </si>
  <si>
    <t>　（注）各項目とも千円未満は切り捨ててあるため，総額とは一致しない場合がある。</t>
  </si>
  <si>
    <t>　資料：会計管理室「東京都板橋区決算資料」</t>
  </si>
  <si>
    <t>２９．介護保険事業特別会計歳入歳出決算額（つづき）</t>
  </si>
  <si>
    <t>　（注）各項目とも千円未満は切り捨ててあるため，総額とは一致しない場合がある。</t>
  </si>
  <si>
    <t>　資料：会計管理室「東京都板橋区決算資料」</t>
  </si>
  <si>
    <t>３０．後期高齢者医療事業特別会計歳入歳出決算額</t>
  </si>
  <si>
    <t>平成２３年度</t>
  </si>
  <si>
    <t>平成２４年度</t>
  </si>
  <si>
    <t>平成２５年度</t>
  </si>
  <si>
    <t>平成２６年度</t>
  </si>
  <si>
    <t>平成２７年度</t>
  </si>
  <si>
    <t>後期高齢者医療保険料　　　　　　　　　　　　　　　　　　　　</t>
  </si>
  <si>
    <t>使用料及び手数料　　　　　　　　　　　　　　　　　　　　　　</t>
  </si>
  <si>
    <t>-</t>
  </si>
  <si>
    <t>-</t>
  </si>
  <si>
    <t>-</t>
  </si>
  <si>
    <t>繰入金　　　　　　　　　　　　　　　　　　　　　　　　　　　</t>
  </si>
  <si>
    <t>繰越金</t>
  </si>
  <si>
    <t>諸収入　　　　　　　　　　　　　　　　　　　　　　　　　　　</t>
  </si>
  <si>
    <t>３１．区有財産</t>
  </si>
  <si>
    <t>（単位：面積㎡，価額千円）</t>
  </si>
  <si>
    <t>（各年度末）</t>
  </si>
  <si>
    <t>年　　度</t>
  </si>
  <si>
    <t>総　価　額</t>
  </si>
  <si>
    <t>土　　　　　　地</t>
  </si>
  <si>
    <t>建　　　　　物</t>
  </si>
  <si>
    <t>工　　作 　 物</t>
  </si>
  <si>
    <t>面　積</t>
  </si>
  <si>
    <t>価　額</t>
  </si>
  <si>
    <t>面　　積</t>
  </si>
  <si>
    <t>価　　額</t>
  </si>
  <si>
    <t>件　　数</t>
  </si>
  <si>
    <t>平成２３年</t>
  </si>
  <si>
    <t>　２４</t>
  </si>
  <si>
    <t>　２５</t>
  </si>
  <si>
    <t>　２６</t>
  </si>
  <si>
    <t>　２７</t>
  </si>
  <si>
    <t>基　　　　　金</t>
  </si>
  <si>
    <t>出資による権利</t>
  </si>
  <si>
    <t>物　　　　　品</t>
  </si>
  <si>
    <t>　２５</t>
  </si>
  <si>
    <t>　２６</t>
  </si>
  <si>
    <t>　２７</t>
  </si>
  <si>
    <t>　（注）「土地」，「建物」，「工作物」，「出資による権利」の所管は総務部契約管財課，「基金」の所管は</t>
  </si>
  <si>
    <t>　　　　政策経営部財政課，「物品」の所管は会計管理室である。</t>
  </si>
  <si>
    <t>　資料：総務部契約管財課（ホームページ）</t>
  </si>
  <si>
    <t>３２．特別区税徴収実績</t>
  </si>
  <si>
    <t>（単位：金額千円，収入歩合％）</t>
  </si>
  <si>
    <r>
      <t xml:space="preserve">年 </t>
    </r>
    <r>
      <rPr>
        <sz val="9"/>
        <rFont val="ＭＳ 明朝"/>
        <family val="1"/>
      </rPr>
      <t xml:space="preserve"> </t>
    </r>
    <r>
      <rPr>
        <sz val="9"/>
        <rFont val="ＭＳ 明朝"/>
        <family val="1"/>
      </rPr>
      <t>度</t>
    </r>
  </si>
  <si>
    <r>
      <t xml:space="preserve">総 </t>
    </r>
    <r>
      <rPr>
        <sz val="9"/>
        <rFont val="ＭＳ 明朝"/>
        <family val="1"/>
      </rPr>
      <t xml:space="preserve">   </t>
    </r>
    <r>
      <rPr>
        <sz val="9"/>
        <rFont val="ＭＳ 明朝"/>
        <family val="1"/>
      </rPr>
      <t>額</t>
    </r>
  </si>
  <si>
    <t>特別区民税（個人）</t>
  </si>
  <si>
    <r>
      <t>軽 自</t>
    </r>
    <r>
      <rPr>
        <sz val="9"/>
        <rFont val="ＭＳ 明朝"/>
        <family val="1"/>
      </rPr>
      <t xml:space="preserve"> </t>
    </r>
    <r>
      <rPr>
        <sz val="9"/>
        <rFont val="ＭＳ 明朝"/>
        <family val="1"/>
      </rPr>
      <t>動</t>
    </r>
    <r>
      <rPr>
        <sz val="9"/>
        <rFont val="ＭＳ 明朝"/>
        <family val="1"/>
      </rPr>
      <t xml:space="preserve"> </t>
    </r>
    <r>
      <rPr>
        <sz val="9"/>
        <rFont val="ＭＳ 明朝"/>
        <family val="1"/>
      </rPr>
      <t>車</t>
    </r>
    <r>
      <rPr>
        <sz val="9"/>
        <rFont val="ＭＳ 明朝"/>
        <family val="1"/>
      </rPr>
      <t xml:space="preserve"> </t>
    </r>
    <r>
      <rPr>
        <sz val="9"/>
        <rFont val="ＭＳ 明朝"/>
        <family val="1"/>
      </rPr>
      <t>税</t>
    </r>
  </si>
  <si>
    <r>
      <t>調 定</t>
    </r>
    <r>
      <rPr>
        <sz val="9"/>
        <rFont val="ＭＳ 明朝"/>
        <family val="1"/>
      </rPr>
      <t xml:space="preserve"> </t>
    </r>
    <r>
      <rPr>
        <sz val="9"/>
        <rFont val="ＭＳ 明朝"/>
        <family val="1"/>
      </rPr>
      <t>額</t>
    </r>
  </si>
  <si>
    <r>
      <t>収 入</t>
    </r>
    <r>
      <rPr>
        <sz val="9"/>
        <rFont val="ＭＳ 明朝"/>
        <family val="1"/>
      </rPr>
      <t xml:space="preserve"> </t>
    </r>
    <r>
      <rPr>
        <sz val="9"/>
        <rFont val="ＭＳ 明朝"/>
        <family val="1"/>
      </rPr>
      <t>額</t>
    </r>
  </si>
  <si>
    <r>
      <t>収 入
歩</t>
    </r>
    <r>
      <rPr>
        <sz val="9"/>
        <rFont val="ＭＳ 明朝"/>
        <family val="1"/>
      </rPr>
      <t xml:space="preserve"> </t>
    </r>
    <r>
      <rPr>
        <sz val="9"/>
        <rFont val="ＭＳ 明朝"/>
        <family val="1"/>
      </rPr>
      <t>合</t>
    </r>
  </si>
  <si>
    <r>
      <t>収 入
歩</t>
    </r>
    <r>
      <rPr>
        <sz val="9"/>
        <rFont val="ＭＳ 明朝"/>
        <family val="1"/>
      </rPr>
      <t xml:space="preserve"> </t>
    </r>
    <r>
      <rPr>
        <sz val="9"/>
        <rFont val="ＭＳ 明朝"/>
        <family val="1"/>
      </rPr>
      <t>合</t>
    </r>
  </si>
  <si>
    <t>平成２３年</t>
  </si>
  <si>
    <t>　２４</t>
  </si>
  <si>
    <t>　２５</t>
  </si>
  <si>
    <t>　２６</t>
  </si>
  <si>
    <t>　２７</t>
  </si>
  <si>
    <r>
      <t xml:space="preserve">年 </t>
    </r>
    <r>
      <rPr>
        <sz val="9"/>
        <rFont val="ＭＳ 明朝"/>
        <family val="1"/>
      </rPr>
      <t xml:space="preserve"> </t>
    </r>
    <r>
      <rPr>
        <sz val="9"/>
        <rFont val="ＭＳ 明朝"/>
        <family val="1"/>
      </rPr>
      <t>度</t>
    </r>
  </si>
  <si>
    <t>特別区たばこ税</t>
  </si>
  <si>
    <r>
      <t xml:space="preserve">入 </t>
    </r>
    <r>
      <rPr>
        <sz val="9"/>
        <rFont val="ＭＳ 明朝"/>
        <family val="1"/>
      </rPr>
      <t xml:space="preserve"> </t>
    </r>
    <r>
      <rPr>
        <sz val="9"/>
        <rFont val="ＭＳ 明朝"/>
        <family val="1"/>
      </rPr>
      <t>湯</t>
    </r>
    <r>
      <rPr>
        <sz val="9"/>
        <rFont val="ＭＳ 明朝"/>
        <family val="1"/>
      </rPr>
      <t xml:space="preserve">  </t>
    </r>
    <r>
      <rPr>
        <sz val="9"/>
        <rFont val="ＭＳ 明朝"/>
        <family val="1"/>
      </rPr>
      <t>税</t>
    </r>
  </si>
  <si>
    <r>
      <t>収 入
歩</t>
    </r>
    <r>
      <rPr>
        <sz val="9"/>
        <rFont val="ＭＳ 明朝"/>
        <family val="1"/>
      </rPr>
      <t xml:space="preserve"> </t>
    </r>
    <r>
      <rPr>
        <sz val="9"/>
        <rFont val="ＭＳ 明朝"/>
        <family val="1"/>
      </rPr>
      <t>合</t>
    </r>
  </si>
  <si>
    <t>　資料：総務部納税課</t>
  </si>
  <si>
    <t>３３．区民の特別区税負担額</t>
  </si>
  <si>
    <t>年　　度</t>
  </si>
  <si>
    <t>収　　入　　額</t>
  </si>
  <si>
    <t>世 帯 数</t>
  </si>
  <si>
    <t>人　口</t>
  </si>
  <si>
    <t>特別区税負担額</t>
  </si>
  <si>
    <t>特別区民税（個人）負担額
（再掲）</t>
  </si>
  <si>
    <t>特 別 区 税</t>
  </si>
  <si>
    <t>特 別 区 民 税
(個人)（再掲）</t>
  </si>
  <si>
    <t>１世帯
当たり</t>
  </si>
  <si>
    <t>１人当たり</t>
  </si>
  <si>
    <t>（千円）</t>
  </si>
  <si>
    <t>（円）</t>
  </si>
  <si>
    <t>　２７</t>
  </si>
  <si>
    <t>　（注）世帯数及び人口は各年１月１日現在の住民基本台帳による。</t>
  </si>
  <si>
    <t xml:space="preserve">  資料：総務部課税課</t>
  </si>
  <si>
    <t>３４．課税所得段階別特別区民税（個人）所得割額納税義務者数</t>
  </si>
  <si>
    <t>（単位：構成比％）</t>
  </si>
  <si>
    <t>　　(各年度７月１日)</t>
  </si>
  <si>
    <t>課　　税　　所　　得</t>
  </si>
  <si>
    <t>平 成 ２６ 年 度</t>
  </si>
  <si>
    <t>平 成 ２７ 年 度</t>
  </si>
  <si>
    <t>平 成 ２８年 度</t>
  </si>
  <si>
    <t>納税義務者数</t>
  </si>
  <si>
    <t>構成比</t>
  </si>
  <si>
    <t>総数</t>
  </si>
  <si>
    <t>万円以下</t>
  </si>
  <si>
    <t>万円をこえ</t>
  </si>
  <si>
    <t>100万円</t>
  </si>
  <si>
    <t>以下</t>
  </si>
  <si>
    <t>200万円</t>
  </si>
  <si>
    <t>300万円</t>
  </si>
  <si>
    <t>400万円</t>
  </si>
  <si>
    <t>550万円</t>
  </si>
  <si>
    <t>700万円</t>
  </si>
  <si>
    <t>1000万円</t>
  </si>
  <si>
    <t>万円をこえる金額</t>
  </si>
  <si>
    <t xml:space="preserve">  資料：総務部課税課</t>
  </si>
  <si>
    <t>３５．課税所得種類別特別区民税（個人）納税義務者数</t>
  </si>
  <si>
    <t>総　　　数</t>
  </si>
  <si>
    <t>給与所得者</t>
  </si>
  <si>
    <t>営業等所得者</t>
  </si>
  <si>
    <t>農業所得者</t>
  </si>
  <si>
    <t>その他の所得者</t>
  </si>
  <si>
    <t xml:space="preserve"> 平成２４年</t>
  </si>
  <si>
    <t xml:space="preserve"> 　２５</t>
  </si>
  <si>
    <t xml:space="preserve"> 　２６</t>
  </si>
  <si>
    <t xml:space="preserve"> 　２７</t>
  </si>
  <si>
    <t xml:space="preserve"> 　２８</t>
  </si>
  <si>
    <t xml:space="preserve">  資料：総務部課税課</t>
  </si>
  <si>
    <t>３６．国税収納済額</t>
  </si>
  <si>
    <t>（単位：百万円）</t>
  </si>
  <si>
    <t>区　　　分</t>
  </si>
  <si>
    <t>源泉所得税</t>
  </si>
  <si>
    <t>源泉所得税及復興特別所得税</t>
  </si>
  <si>
    <t>…</t>
  </si>
  <si>
    <t>申告所得税</t>
  </si>
  <si>
    <t>申告所得税及復興特別所得税</t>
  </si>
  <si>
    <t>法人税</t>
  </si>
  <si>
    <t>地方法人税</t>
  </si>
  <si>
    <t>復興特別法人税</t>
  </si>
  <si>
    <t>相続税</t>
  </si>
  <si>
    <t>消費税</t>
  </si>
  <si>
    <t>消費税及び地方消費税</t>
  </si>
  <si>
    <t>酒税</t>
  </si>
  <si>
    <t>x</t>
  </si>
  <si>
    <t>x</t>
  </si>
  <si>
    <t>たばこ税及びたばこ特別税</t>
  </si>
  <si>
    <t>揮発油税及び地方揮発油税</t>
  </si>
  <si>
    <t>-</t>
  </si>
  <si>
    <t>その他</t>
  </si>
  <si>
    <t>x</t>
  </si>
  <si>
    <t>　（注）１．「その他」は，地方法人税（平成２６年度のみ），地価税，たばこ税，石油石炭税，旧税，石油ガス税，</t>
  </si>
  <si>
    <t>　　　　　　 電源開発促進税，揮発油税及地方道路税，自動車重量税，航空機燃料税及び印紙収入の合計である。</t>
  </si>
  <si>
    <t>　　　　２．計数は速報値である。</t>
  </si>
  <si>
    <t>　　　　３．各表の計数は，単位未満を四捨五入しているので，表の内容と計又は合計が一致しない場合がある。</t>
  </si>
  <si>
    <t>　　　　４．東日本大震災からの復興のための施策を実施するために必要な財源の確保に関する特別措置法の施行</t>
  </si>
  <si>
    <t>　　　　　　に伴い，平成２４年度から「源泉所得税及復興特別所得税」，「申告所得税及復興特別所得税」，</t>
  </si>
  <si>
    <t>　　　　　　「復興特別法人税」の項目を新たに追加した。</t>
  </si>
  <si>
    <t>　資料：東京国税局</t>
  </si>
  <si>
    <t>３７．都税収入済額</t>
  </si>
  <si>
    <t>（単位：金額千円）</t>
  </si>
  <si>
    <t>区　　分</t>
  </si>
  <si>
    <t>平 成 ２３ 年 度</t>
  </si>
  <si>
    <t>平 成 ２４ 年 度</t>
  </si>
  <si>
    <t>平 成 ２５ 年 度</t>
  </si>
  <si>
    <t>平 成 ２７ 年 度</t>
  </si>
  <si>
    <t>税   額</t>
  </si>
  <si>
    <t>件   数</t>
  </si>
  <si>
    <t>現年課税分</t>
  </si>
  <si>
    <t>都民税</t>
  </si>
  <si>
    <t>　 個　  　人</t>
  </si>
  <si>
    <t>　 法　  　人</t>
  </si>
  <si>
    <t>　 都民税利子割</t>
  </si>
  <si>
    <t>事業税</t>
  </si>
  <si>
    <t>不動産取得税</t>
  </si>
  <si>
    <t>都たばこ税</t>
  </si>
  <si>
    <t>ゴルフ場利用税</t>
  </si>
  <si>
    <t>自動車税</t>
  </si>
  <si>
    <t>鉱区税</t>
  </si>
  <si>
    <t>固定資産税</t>
  </si>
  <si>
    <t>　 土 地･家 屋</t>
  </si>
  <si>
    <t xml:space="preserve">  償却資産</t>
  </si>
  <si>
    <t>特別土地保有税</t>
  </si>
  <si>
    <t>自動車取得税</t>
  </si>
  <si>
    <t>軽油引取税</t>
  </si>
  <si>
    <t>狩猟税</t>
  </si>
  <si>
    <t>事業所税</t>
  </si>
  <si>
    <t>都市計画税</t>
  </si>
  <si>
    <t>繰入地方消費税</t>
  </si>
  <si>
    <t>宿泊税</t>
  </si>
  <si>
    <t>滞納繰越分</t>
  </si>
  <si>
    <t>　（注）１．収入額は，還付未済額を含む。</t>
  </si>
  <si>
    <t xml:space="preserve">        ２．都市計画税の件数は固定資産税と同数であるが，件数として算入していない。</t>
  </si>
  <si>
    <t>　　　３．法人都民税，個人事業税，法人事業税，自動車税及び事業所税は課税事務所から滞納として徴収引継ぎされた後に</t>
  </si>
  <si>
    <t>　　　　　収入となった額である。</t>
  </si>
  <si>
    <t>　　　　４．各係数は，表示単位未満を四捨五入しているため，合計と内訳が一致しない場合がある。</t>
  </si>
  <si>
    <t xml:space="preserve">  資料：板橋都税事務所</t>
  </si>
  <si>
    <t>３８．職員数</t>
  </si>
  <si>
    <t>（各年４月１日）</t>
  </si>
  <si>
    <t>年　　次</t>
  </si>
  <si>
    <t>総　　　数</t>
  </si>
  <si>
    <t>一般行政職</t>
  </si>
  <si>
    <t>税　務　職</t>
  </si>
  <si>
    <t>医　師　・</t>
  </si>
  <si>
    <t>栄養士職等</t>
  </si>
  <si>
    <t>看護保健職</t>
  </si>
  <si>
    <t>技能労務職</t>
  </si>
  <si>
    <t>教　育　職</t>
  </si>
  <si>
    <t>歯科医師職</t>
  </si>
  <si>
    <t>平成２４年</t>
  </si>
  <si>
    <t>　２８</t>
  </si>
  <si>
    <t>　（注）１．育休・休職等を含む。</t>
  </si>
  <si>
    <t>　　　　２．教育職には，教育長，小・中学校教員は含まれない。</t>
  </si>
  <si>
    <t xml:space="preserve">  資料：総務部人事課</t>
  </si>
  <si>
    <t>３９．職員１人当たり平均給与額</t>
  </si>
  <si>
    <t>（単位：金額円）</t>
  </si>
  <si>
    <t>　　（各年度３月１日）</t>
  </si>
  <si>
    <t>人 員</t>
  </si>
  <si>
    <t>平 均 額</t>
  </si>
  <si>
    <t>人 員</t>
  </si>
  <si>
    <t>平 均 額</t>
  </si>
  <si>
    <t>給料</t>
  </si>
  <si>
    <t>(月額)</t>
  </si>
  <si>
    <t>扶養手当</t>
  </si>
  <si>
    <t>地域手当</t>
  </si>
  <si>
    <t>管理職手当</t>
  </si>
  <si>
    <t>通勤手当</t>
  </si>
  <si>
    <t>住居手当</t>
  </si>
  <si>
    <t>期末手当</t>
  </si>
  <si>
    <t>(年額)</t>
  </si>
  <si>
    <t>勤勉手当</t>
  </si>
  <si>
    <t>　（注）１．年度末決算額を決算期人員で割ったものである。</t>
  </si>
  <si>
    <t>　　　　２．特別職を除く。</t>
  </si>
  <si>
    <t>　資料：政策経営部政策企画課「事務実績調書」</t>
  </si>
  <si>
    <t>４０．文書公開</t>
  </si>
  <si>
    <t>（１）公文書公開状況</t>
  </si>
  <si>
    <t>（単位：件）</t>
  </si>
  <si>
    <t>請求件数</t>
  </si>
  <si>
    <t>処　　　　　理　　　　　状　　　　　況</t>
  </si>
  <si>
    <t>全部公開</t>
  </si>
  <si>
    <t>部分公開</t>
  </si>
  <si>
    <t>非 公 開</t>
  </si>
  <si>
    <t>不 存 在</t>
  </si>
  <si>
    <t>存 否 応
答 拒 否</t>
  </si>
  <si>
    <t>不適用</t>
  </si>
  <si>
    <t>取下げ</t>
  </si>
  <si>
    <t>　（注）平成２１年度から，一部の公文書については情報公開請求としての取り扱いに変更した。</t>
  </si>
  <si>
    <t>　資料：政策経営部政策企画課「事務実績調書」</t>
  </si>
  <si>
    <t>（２）個人情報保護制度に基づく請求，処理状況</t>
  </si>
  <si>
    <t>処　　　　　理　　　　　件　　　　　数</t>
  </si>
  <si>
    <t>開　　示</t>
  </si>
  <si>
    <t>部分開示</t>
  </si>
  <si>
    <t>非 開 示</t>
  </si>
  <si>
    <t>存 否 応
答 拒 否</t>
  </si>
  <si>
    <t>不適用</t>
  </si>
  <si>
    <t>削除</t>
  </si>
  <si>
    <t>　２４</t>
  </si>
  <si>
    <t>-</t>
  </si>
  <si>
    <t>　２４</t>
  </si>
  <si>
    <t>　２６</t>
  </si>
  <si>
    <t>　２７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</si>
</sst>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 ###\ ###\ ##0"/>
    <numFmt numFmtId="178" formatCode="[=0]\-;###\ ###\ ##0"/>
    <numFmt numFmtId="179" formatCode="[=0]\-;##0.00"/>
    <numFmt numFmtId="180" formatCode="0.0_ "/>
    <numFmt numFmtId="181" formatCode="###.0"/>
    <numFmt numFmtId="182" formatCode="[=0]\-;###\ ##0"/>
  </numFmts>
  <fonts count="57">
    <font>
      <sz val="9"/>
      <name val="ＭＳ 明朝"/>
      <family val="1"/>
    </font>
    <font>
      <sz val="6"/>
      <name val="ＭＳ Ｐ明朝"/>
      <family val="1"/>
    </font>
    <font>
      <sz val="14"/>
      <name val="ＭＳ 明朝"/>
      <family val="1"/>
    </font>
    <font>
      <b/>
      <sz val="10"/>
      <name val="ＭＳ Ｐゴシック"/>
      <family val="3"/>
    </font>
    <font>
      <b/>
      <sz val="9"/>
      <name val="ＭＳ ゴシック"/>
      <family val="3"/>
    </font>
    <font>
      <sz val="10"/>
      <name val="ＭＳ 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20"/>
      <name val="ＭＳ 明朝"/>
      <family val="1"/>
    </font>
    <font>
      <sz val="11"/>
      <color indexed="17"/>
      <name val="ＭＳ Ｐゴシック"/>
      <family val="3"/>
    </font>
    <font>
      <sz val="11"/>
      <name val="ＭＳ Ｐゴシック"/>
      <family val="3"/>
    </font>
    <font>
      <sz val="16"/>
      <name val="ＭＳ 明朝"/>
      <family val="1"/>
    </font>
    <font>
      <b/>
      <sz val="10"/>
      <name val="ＭＳ 明朝"/>
      <family val="1"/>
    </font>
    <font>
      <b/>
      <sz val="9"/>
      <name val="ＭＳ 明朝"/>
      <family val="1"/>
    </font>
    <font>
      <sz val="9"/>
      <name val="ＭＳ ゴシック"/>
      <family val="3"/>
    </font>
    <font>
      <sz val="8"/>
      <name val="ＭＳ 明朝"/>
      <family val="1"/>
    </font>
    <font>
      <sz val="9.5"/>
      <name val="ＭＳ 明朝"/>
      <family val="1"/>
    </font>
    <font>
      <sz val="7"/>
      <name val="ＭＳ 明朝"/>
      <family val="1"/>
    </font>
    <font>
      <b/>
      <sz val="8"/>
      <name val="ＭＳ Ｐゴシック"/>
      <family val="3"/>
    </font>
    <font>
      <b/>
      <sz val="7"/>
      <name val="ＭＳ ゴシック"/>
      <family val="3"/>
    </font>
    <font>
      <b/>
      <sz val="9"/>
      <name val="ＭＳ Ｐゴシック"/>
      <family val="3"/>
    </font>
    <font>
      <b/>
      <sz val="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
      <color theme="11"/>
      <name val="ＭＳ 明朝"/>
      <family val="1"/>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style="double"/>
      <bottom style="hair"/>
    </border>
    <border>
      <left style="hair"/>
      <right>
        <color indexed="63"/>
      </right>
      <top style="double"/>
      <bottom style="hair"/>
    </border>
    <border>
      <left>
        <color indexed="63"/>
      </left>
      <right>
        <color indexed="63"/>
      </right>
      <top>
        <color indexed="63"/>
      </top>
      <bottom style="double"/>
    </border>
    <border>
      <left>
        <color indexed="63"/>
      </left>
      <right>
        <color indexed="63"/>
      </right>
      <top style="hair"/>
      <bottom>
        <color indexed="63"/>
      </bottom>
    </border>
    <border>
      <left>
        <color indexed="63"/>
      </left>
      <right style="hair"/>
      <top style="hair"/>
      <bottom>
        <color indexed="63"/>
      </bottom>
    </border>
    <border>
      <left>
        <color indexed="63"/>
      </left>
      <right style="hair"/>
      <top style="double"/>
      <bottom style="hair"/>
    </border>
    <border>
      <left style="hair"/>
      <right style="hair"/>
      <top style="double"/>
      <bottom style="hair"/>
    </border>
    <border>
      <left style="hair"/>
      <right style="hair"/>
      <top style="hair"/>
      <bottom>
        <color indexed="63"/>
      </bottom>
    </border>
    <border>
      <left>
        <color indexed="63"/>
      </left>
      <right>
        <color indexed="63"/>
      </right>
      <top style="double"/>
      <bottom>
        <color indexed="63"/>
      </bottom>
    </border>
    <border>
      <left>
        <color indexed="63"/>
      </left>
      <right style="hair"/>
      <top style="double"/>
      <bottom>
        <color indexed="63"/>
      </bottom>
    </border>
    <border>
      <left style="hair"/>
      <right style="hair"/>
      <top style="double"/>
      <bottom>
        <color indexed="63"/>
      </bottom>
    </border>
    <border>
      <left style="hair"/>
      <right style="hair"/>
      <top>
        <color indexed="63"/>
      </top>
      <bottom style="hair"/>
    </border>
    <border>
      <left style="hair"/>
      <right>
        <color indexed="63"/>
      </right>
      <top style="hair"/>
      <bottom style="hair"/>
    </border>
    <border>
      <left style="hair"/>
      <right style="hair"/>
      <top style="hair"/>
      <bottom style="hair"/>
    </border>
    <border>
      <left style="hair"/>
      <right>
        <color indexed="63"/>
      </right>
      <top>
        <color indexed="63"/>
      </top>
      <bottom>
        <color indexed="63"/>
      </bottom>
    </border>
    <border>
      <left>
        <color indexed="63"/>
      </left>
      <right style="hair"/>
      <top>
        <color indexed="63"/>
      </top>
      <bottom style="double"/>
    </border>
    <border>
      <left style="hair"/>
      <right>
        <color indexed="63"/>
      </right>
      <top>
        <color indexed="63"/>
      </top>
      <bottom style="double"/>
    </border>
    <border>
      <left>
        <color indexed="63"/>
      </left>
      <right style="hair"/>
      <top style="hair"/>
      <bottom style="hair"/>
    </border>
    <border>
      <left style="hair"/>
      <right>
        <color indexed="63"/>
      </right>
      <top>
        <color indexed="63"/>
      </top>
      <bottom style="hair"/>
    </border>
    <border>
      <left style="hair"/>
      <right>
        <color indexed="63"/>
      </right>
      <top style="double"/>
      <bottom>
        <color indexed="63"/>
      </bottom>
    </border>
    <border>
      <left style="hair"/>
      <right style="hair"/>
      <top>
        <color indexed="63"/>
      </top>
      <bottom>
        <color indexed="63"/>
      </bottom>
    </border>
    <border>
      <left style="hair"/>
      <right>
        <color indexed="63"/>
      </right>
      <top style="hair"/>
      <bottom>
        <color indexed="63"/>
      </bottom>
    </border>
    <border>
      <left>
        <color indexed="63"/>
      </left>
      <right>
        <color indexed="63"/>
      </right>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6" fillId="0" borderId="0">
      <alignment vertical="center"/>
      <protection/>
    </xf>
    <xf numFmtId="0" fontId="55" fillId="0" borderId="0" applyNumberFormat="0" applyFill="0" applyBorder="0" applyAlignment="0" applyProtection="0"/>
    <xf numFmtId="0" fontId="56" fillId="32" borderId="0" applyNumberFormat="0" applyBorder="0" applyAlignment="0" applyProtection="0"/>
  </cellStyleXfs>
  <cellXfs count="414">
    <xf numFmtId="0" fontId="0" fillId="0" borderId="0" xfId="0" applyAlignment="1">
      <alignment/>
    </xf>
    <xf numFmtId="0" fontId="0" fillId="0" borderId="0" xfId="0" applyBorder="1" applyAlignment="1">
      <alignment horizontal="distributed" vertical="center"/>
    </xf>
    <xf numFmtId="0" fontId="0" fillId="0" borderId="0" xfId="0" applyAlignment="1">
      <alignmen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13" xfId="0" applyFont="1" applyBorder="1" applyAlignment="1">
      <alignment horizontal="center" vertical="center"/>
    </xf>
    <xf numFmtId="177" fontId="0" fillId="0" borderId="0" xfId="0" applyNumberFormat="1" applyFont="1" applyAlignment="1">
      <alignment horizontal="right" vertical="center"/>
    </xf>
    <xf numFmtId="177" fontId="0" fillId="0" borderId="0" xfId="0" applyNumberFormat="1" applyFont="1" applyAlignment="1">
      <alignment vertical="center"/>
    </xf>
    <xf numFmtId="177" fontId="0" fillId="0" borderId="10" xfId="0" applyNumberFormat="1" applyFont="1" applyBorder="1" applyAlignment="1">
      <alignment vertical="center"/>
    </xf>
    <xf numFmtId="0" fontId="0" fillId="0" borderId="14" xfId="0" applyFont="1" applyBorder="1" applyAlignment="1">
      <alignment horizontal="center" vertical="center"/>
    </xf>
    <xf numFmtId="0" fontId="4" fillId="0" borderId="14" xfId="0" applyFont="1" applyBorder="1" applyAlignment="1">
      <alignment horizontal="center" vertical="center"/>
    </xf>
    <xf numFmtId="0" fontId="0" fillId="0" borderId="0" xfId="0" applyFont="1" applyAlignment="1">
      <alignment vertical="center"/>
    </xf>
    <xf numFmtId="177" fontId="0" fillId="0" borderId="0" xfId="0" applyNumberFormat="1" applyFont="1" applyAlignment="1" applyProtection="1">
      <alignment vertical="center"/>
      <protection/>
    </xf>
    <xf numFmtId="0" fontId="5" fillId="0" borderId="0" xfId="0" applyFont="1" applyAlignment="1">
      <alignment vertical="center"/>
    </xf>
    <xf numFmtId="0" fontId="5" fillId="0" borderId="15" xfId="0" applyFont="1" applyBorder="1" applyAlignment="1">
      <alignment vertical="center"/>
    </xf>
    <xf numFmtId="0" fontId="4" fillId="0" borderId="0" xfId="0" applyFont="1" applyAlignment="1">
      <alignment vertical="center"/>
    </xf>
    <xf numFmtId="177" fontId="4" fillId="0" borderId="0" xfId="0" applyNumberFormat="1" applyFont="1" applyAlignment="1" applyProtection="1">
      <alignment vertical="center"/>
      <protection/>
    </xf>
    <xf numFmtId="0" fontId="2" fillId="0" borderId="0" xfId="0" applyFont="1" applyAlignment="1">
      <alignment horizontal="center" vertical="center"/>
    </xf>
    <xf numFmtId="0" fontId="0" fillId="0" borderId="13" xfId="0" applyBorder="1" applyAlignment="1">
      <alignment horizontal="center" vertical="center"/>
    </xf>
    <xf numFmtId="0" fontId="0" fillId="0" borderId="0" xfId="0" applyAlignment="1">
      <alignment horizontal="left" vertical="center"/>
    </xf>
    <xf numFmtId="0" fontId="0" fillId="0" borderId="16" xfId="0" applyBorder="1" applyAlignment="1">
      <alignment horizontal="left" vertical="center"/>
    </xf>
    <xf numFmtId="0" fontId="2" fillId="0" borderId="0" xfId="0" applyFont="1" applyAlignment="1">
      <alignment horizontal="center" vertical="center"/>
    </xf>
    <xf numFmtId="0" fontId="0" fillId="0" borderId="15" xfId="0" applyBorder="1" applyAlignment="1">
      <alignment horizontal="left" vertical="center"/>
    </xf>
    <xf numFmtId="0" fontId="3" fillId="0" borderId="16" xfId="0" applyFont="1" applyBorder="1" applyAlignment="1">
      <alignment horizontal="distributed" vertical="center"/>
    </xf>
    <xf numFmtId="0" fontId="3" fillId="0" borderId="17" xfId="0" applyFont="1" applyBorder="1" applyAlignment="1">
      <alignment horizontal="distributed"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left" vertical="center"/>
    </xf>
    <xf numFmtId="0" fontId="0" fillId="0" borderId="0" xfId="0" applyBorder="1" applyAlignment="1">
      <alignment vertical="center"/>
    </xf>
    <xf numFmtId="0" fontId="0" fillId="0" borderId="0" xfId="0" applyFont="1" applyAlignment="1">
      <alignment vertical="center"/>
    </xf>
    <xf numFmtId="0" fontId="3" fillId="0" borderId="15" xfId="0" applyFont="1" applyBorder="1" applyAlignment="1">
      <alignment vertical="center"/>
    </xf>
    <xf numFmtId="0" fontId="3" fillId="0" borderId="0" xfId="0" applyFont="1" applyBorder="1" applyAlignment="1">
      <alignment vertical="center"/>
    </xf>
    <xf numFmtId="0" fontId="0" fillId="0" borderId="19" xfId="0" applyBorder="1" applyAlignment="1">
      <alignment horizontal="center" vertical="center"/>
    </xf>
    <xf numFmtId="0" fontId="3" fillId="0" borderId="0" xfId="0" applyFont="1" applyAlignment="1">
      <alignment vertical="center"/>
    </xf>
    <xf numFmtId="177" fontId="0" fillId="0" borderId="0" xfId="0" applyNumberFormat="1" applyFont="1" applyBorder="1" applyAlignment="1">
      <alignment horizontal="right" vertical="center"/>
    </xf>
    <xf numFmtId="177" fontId="0" fillId="0" borderId="16" xfId="0" applyNumberFormat="1" applyFont="1" applyBorder="1" applyAlignment="1" applyProtection="1">
      <alignment horizontal="right" vertical="center"/>
      <protection/>
    </xf>
    <xf numFmtId="177" fontId="0" fillId="0" borderId="0" xfId="0" applyNumberFormat="1" applyFont="1" applyBorder="1" applyAlignment="1" applyProtection="1">
      <alignment vertical="center"/>
      <protection/>
    </xf>
    <xf numFmtId="177" fontId="4" fillId="0" borderId="0" xfId="0" applyNumberFormat="1" applyFont="1" applyBorder="1" applyAlignment="1" applyProtection="1">
      <alignment vertical="center"/>
      <protection/>
    </xf>
    <xf numFmtId="177" fontId="0" fillId="0" borderId="10" xfId="0" applyNumberFormat="1" applyFont="1" applyBorder="1" applyAlignment="1" applyProtection="1">
      <alignment vertical="center"/>
      <protection/>
    </xf>
    <xf numFmtId="177" fontId="4" fillId="0" borderId="10" xfId="0" applyNumberFormat="1" applyFont="1" applyBorder="1" applyAlignment="1" applyProtection="1">
      <alignment vertical="center"/>
      <protection/>
    </xf>
    <xf numFmtId="0" fontId="0" fillId="0" borderId="16" xfId="0" applyBorder="1" applyAlignment="1">
      <alignment vertical="center"/>
    </xf>
    <xf numFmtId="0" fontId="2" fillId="0" borderId="0" xfId="0" applyFont="1" applyAlignment="1">
      <alignment horizontal="center" vertical="top"/>
    </xf>
    <xf numFmtId="0" fontId="0" fillId="0" borderId="0" xfId="0" applyFont="1" applyAlignment="1">
      <alignment/>
    </xf>
    <xf numFmtId="0" fontId="5" fillId="0" borderId="0" xfId="0" applyFont="1" applyAlignment="1">
      <alignment/>
    </xf>
    <xf numFmtId="0" fontId="3" fillId="0" borderId="0" xfId="0" applyFont="1" applyAlignment="1">
      <alignment/>
    </xf>
    <xf numFmtId="0" fontId="5" fillId="0" borderId="15" xfId="0" applyFont="1" applyBorder="1" applyAlignment="1">
      <alignment/>
    </xf>
    <xf numFmtId="0" fontId="3" fillId="0" borderId="15" xfId="0" applyFont="1" applyBorder="1" applyAlignment="1">
      <alignment/>
    </xf>
    <xf numFmtId="0" fontId="0" fillId="0" borderId="14" xfId="0" applyFont="1" applyBorder="1" applyAlignment="1">
      <alignment horizontal="center"/>
    </xf>
    <xf numFmtId="0" fontId="4" fillId="0" borderId="14" xfId="0" applyFont="1" applyBorder="1" applyAlignment="1">
      <alignment horizontal="center"/>
    </xf>
    <xf numFmtId="0" fontId="3" fillId="0" borderId="0" xfId="0" applyFont="1" applyBorder="1" applyAlignment="1">
      <alignment horizontal="distributed" vertical="center"/>
    </xf>
    <xf numFmtId="0" fontId="3" fillId="0" borderId="11" xfId="0" applyFont="1" applyBorder="1" applyAlignment="1">
      <alignment horizontal="distributed" vertical="center"/>
    </xf>
    <xf numFmtId="177" fontId="0" fillId="0" borderId="16" xfId="0" applyNumberFormat="1" applyFont="1" applyBorder="1" applyAlignment="1">
      <alignment/>
    </xf>
    <xf numFmtId="177" fontId="0" fillId="0" borderId="0" xfId="0" applyNumberFormat="1" applyFont="1" applyAlignment="1" applyProtection="1">
      <alignment/>
      <protection/>
    </xf>
    <xf numFmtId="177" fontId="0" fillId="0" borderId="0" xfId="0" applyNumberFormat="1" applyFont="1" applyAlignment="1" applyProtection="1">
      <alignment/>
      <protection/>
    </xf>
    <xf numFmtId="177" fontId="4" fillId="0" borderId="0" xfId="0" applyNumberFormat="1" applyFont="1" applyAlignment="1" applyProtection="1">
      <alignment/>
      <protection/>
    </xf>
    <xf numFmtId="177" fontId="0" fillId="0" borderId="0" xfId="0" applyNumberFormat="1" applyFont="1" applyBorder="1" applyAlignment="1">
      <alignment/>
    </xf>
    <xf numFmtId="177" fontId="0" fillId="0" borderId="0" xfId="0" applyNumberFormat="1" applyAlignment="1">
      <alignment/>
    </xf>
    <xf numFmtId="177" fontId="0" fillId="0" borderId="0" xfId="0" applyNumberFormat="1" applyFont="1" applyAlignment="1">
      <alignment/>
    </xf>
    <xf numFmtId="177" fontId="0" fillId="0" borderId="10" xfId="0" applyNumberFormat="1" applyFont="1" applyBorder="1" applyAlignment="1">
      <alignment/>
    </xf>
    <xf numFmtId="177" fontId="0" fillId="0" borderId="10" xfId="0" applyNumberFormat="1" applyFont="1" applyBorder="1" applyAlignment="1" applyProtection="1">
      <alignment/>
      <protection/>
    </xf>
    <xf numFmtId="177" fontId="0" fillId="0" borderId="10" xfId="0" applyNumberFormat="1" applyFont="1" applyBorder="1" applyAlignment="1" applyProtection="1">
      <alignment/>
      <protection/>
    </xf>
    <xf numFmtId="177" fontId="4" fillId="0" borderId="10" xfId="0" applyNumberFormat="1" applyFont="1" applyBorder="1" applyAlignment="1" applyProtection="1">
      <alignment/>
      <protection/>
    </xf>
    <xf numFmtId="0" fontId="0" fillId="0" borderId="19" xfId="0" applyFont="1" applyBorder="1" applyAlignment="1">
      <alignment horizontal="center" vertical="center"/>
    </xf>
    <xf numFmtId="0" fontId="3" fillId="0" borderId="20" xfId="0" applyFont="1" applyBorder="1" applyAlignment="1">
      <alignment horizontal="distributed" vertical="center"/>
    </xf>
    <xf numFmtId="0" fontId="0" fillId="0" borderId="0" xfId="0" applyBorder="1" applyAlignment="1">
      <alignment/>
    </xf>
    <xf numFmtId="0" fontId="0" fillId="0" borderId="0" xfId="0" applyFont="1" applyAlignment="1">
      <alignment horizontal="left" vertical="center"/>
    </xf>
    <xf numFmtId="0" fontId="0" fillId="0" borderId="0" xfId="0" applyFont="1" applyAlignment="1">
      <alignment/>
    </xf>
    <xf numFmtId="0" fontId="0" fillId="0" borderId="15" xfId="0" applyFont="1" applyBorder="1" applyAlignment="1">
      <alignment horizontal="left" vertical="center"/>
    </xf>
    <xf numFmtId="0" fontId="0" fillId="0" borderId="13" xfId="0" applyFont="1" applyBorder="1" applyAlignment="1">
      <alignment horizontal="center" vertical="center"/>
    </xf>
    <xf numFmtId="0" fontId="0" fillId="0" borderId="18" xfId="0" applyFont="1" applyBorder="1" applyAlignment="1">
      <alignment horizontal="center" vertical="center"/>
    </xf>
    <xf numFmtId="0" fontId="0" fillId="0" borderId="14" xfId="0" applyFont="1" applyBorder="1" applyAlignment="1">
      <alignment horizontal="center" vertical="center"/>
    </xf>
    <xf numFmtId="177" fontId="0" fillId="0" borderId="0" xfId="0" applyNumberFormat="1" applyFont="1" applyAlignment="1">
      <alignment vertical="center"/>
    </xf>
    <xf numFmtId="177" fontId="0" fillId="0" borderId="0" xfId="0" applyNumberFormat="1" applyFont="1" applyAlignment="1" applyProtection="1">
      <alignment vertical="center"/>
      <protection locked="0"/>
    </xf>
    <xf numFmtId="177" fontId="4" fillId="0" borderId="0" xfId="0" applyNumberFormat="1" applyFont="1" applyAlignment="1" applyProtection="1">
      <alignment vertical="center"/>
      <protection locked="0"/>
    </xf>
    <xf numFmtId="0" fontId="0" fillId="0" borderId="11" xfId="0" applyFont="1" applyBorder="1" applyAlignment="1">
      <alignment horizontal="distributed" vertical="center"/>
    </xf>
    <xf numFmtId="0" fontId="0" fillId="0" borderId="10" xfId="0" applyBorder="1" applyAlignment="1">
      <alignment/>
    </xf>
    <xf numFmtId="0" fontId="0" fillId="0" borderId="12" xfId="0" applyFont="1" applyBorder="1" applyAlignment="1">
      <alignment horizontal="distributed" vertical="center"/>
    </xf>
    <xf numFmtId="177" fontId="0" fillId="0" borderId="10" xfId="0" applyNumberFormat="1" applyFont="1" applyBorder="1" applyAlignment="1">
      <alignment vertical="center"/>
    </xf>
    <xf numFmtId="177" fontId="0" fillId="0" borderId="10" xfId="0" applyNumberFormat="1" applyFont="1" applyBorder="1" applyAlignment="1" applyProtection="1">
      <alignment vertical="center"/>
      <protection locked="0"/>
    </xf>
    <xf numFmtId="177" fontId="4" fillId="0" borderId="10" xfId="0" applyNumberFormat="1" applyFont="1" applyBorder="1" applyAlignment="1" applyProtection="1">
      <alignment vertical="center"/>
      <protection locked="0"/>
    </xf>
    <xf numFmtId="0" fontId="0" fillId="0" borderId="16" xfId="0" applyFont="1" applyBorder="1" applyAlignment="1">
      <alignment vertical="center"/>
    </xf>
    <xf numFmtId="0" fontId="4" fillId="0" borderId="0" xfId="0" applyFont="1" applyAlignment="1">
      <alignment/>
    </xf>
    <xf numFmtId="0" fontId="0" fillId="0" borderId="14" xfId="0" applyNumberFormat="1" applyFont="1" applyBorder="1" applyAlignment="1">
      <alignment horizontal="center" vertical="center"/>
    </xf>
    <xf numFmtId="0" fontId="4" fillId="0" borderId="14" xfId="0" applyNumberFormat="1" applyFont="1" applyBorder="1" applyAlignment="1">
      <alignment horizontal="center" vertical="center"/>
    </xf>
    <xf numFmtId="177" fontId="0" fillId="0" borderId="0" xfId="0" applyNumberFormat="1" applyFont="1" applyBorder="1" applyAlignment="1" applyProtection="1">
      <alignment vertical="center"/>
      <protection/>
    </xf>
    <xf numFmtId="0" fontId="26" fillId="0" borderId="0" xfId="61">
      <alignment vertical="center"/>
      <protection/>
    </xf>
    <xf numFmtId="177" fontId="0" fillId="0" borderId="0" xfId="0" applyNumberFormat="1" applyFont="1" applyAlignment="1">
      <alignment horizontal="right" vertical="center"/>
    </xf>
    <xf numFmtId="177" fontId="0" fillId="0" borderId="10" xfId="0" applyNumberFormat="1" applyFont="1" applyBorder="1" applyAlignment="1">
      <alignment horizontal="right" vertical="center"/>
    </xf>
    <xf numFmtId="177" fontId="0" fillId="0" borderId="10" xfId="0" applyNumberFormat="1" applyFont="1" applyBorder="1" applyAlignment="1" applyProtection="1">
      <alignment vertical="center"/>
      <protection/>
    </xf>
    <xf numFmtId="0" fontId="0" fillId="0" borderId="0" xfId="0" applyFont="1" applyAlignment="1">
      <alignment horizontal="left" vertical="center"/>
    </xf>
    <xf numFmtId="0" fontId="0" fillId="0" borderId="15" xfId="0" applyFont="1" applyBorder="1" applyAlignment="1">
      <alignment vertical="center"/>
    </xf>
    <xf numFmtId="0" fontId="0" fillId="0" borderId="0" xfId="0" applyFont="1" applyBorder="1" applyAlignment="1">
      <alignment vertical="center"/>
    </xf>
    <xf numFmtId="177" fontId="0" fillId="0" borderId="0" xfId="0" applyNumberFormat="1" applyFont="1" applyAlignment="1" applyProtection="1">
      <alignment vertical="center"/>
      <protection/>
    </xf>
    <xf numFmtId="0" fontId="3" fillId="0" borderId="0" xfId="0" applyFont="1" applyBorder="1" applyAlignment="1">
      <alignment horizontal="distributed" vertical="center"/>
    </xf>
    <xf numFmtId="177" fontId="0" fillId="0" borderId="0" xfId="0" applyNumberFormat="1" applyFont="1" applyBorder="1" applyAlignment="1">
      <alignment horizontal="right" vertical="center"/>
    </xf>
    <xf numFmtId="0" fontId="0" fillId="0" borderId="16" xfId="0" applyFont="1" applyBorder="1" applyAlignment="1">
      <alignment horizontal="left" vertical="center"/>
    </xf>
    <xf numFmtId="0" fontId="0" fillId="0" borderId="16" xfId="0" applyFont="1" applyBorder="1" applyAlignment="1">
      <alignment horizontal="left" vertical="center"/>
    </xf>
    <xf numFmtId="0" fontId="27" fillId="0" borderId="0" xfId="0" applyFont="1" applyAlignment="1">
      <alignment horizontal="center" vertical="center"/>
    </xf>
    <xf numFmtId="0" fontId="27" fillId="0" borderId="0" xfId="0" applyFont="1" applyAlignment="1">
      <alignment vertical="center"/>
    </xf>
    <xf numFmtId="177" fontId="4" fillId="0" borderId="0" xfId="0" applyNumberFormat="1" applyFont="1" applyAlignment="1">
      <alignment vertical="center"/>
    </xf>
    <xf numFmtId="177" fontId="4" fillId="0" borderId="10" xfId="0" applyNumberFormat="1" applyFont="1" applyBorder="1" applyAlignment="1">
      <alignment vertical="center"/>
    </xf>
    <xf numFmtId="0" fontId="0" fillId="0" borderId="0" xfId="0" applyFont="1" applyBorder="1" applyAlignment="1">
      <alignment vertical="center"/>
    </xf>
    <xf numFmtId="177" fontId="0" fillId="0" borderId="0" xfId="0" applyNumberFormat="1" applyBorder="1" applyAlignment="1">
      <alignment vertical="center"/>
    </xf>
    <xf numFmtId="0" fontId="0" fillId="0" borderId="0" xfId="0" applyAlignment="1">
      <alignment vertical="center"/>
    </xf>
    <xf numFmtId="177" fontId="3" fillId="0" borderId="0" xfId="0" applyNumberFormat="1" applyFont="1" applyAlignment="1">
      <alignment vertical="center"/>
    </xf>
    <xf numFmtId="177" fontId="28" fillId="0" borderId="0" xfId="0" applyNumberFormat="1" applyFont="1" applyAlignment="1">
      <alignment vertical="center"/>
    </xf>
    <xf numFmtId="177" fontId="5" fillId="0" borderId="0" xfId="0" applyNumberFormat="1" applyFont="1" applyAlignment="1">
      <alignment vertical="center"/>
    </xf>
    <xf numFmtId="38" fontId="0" fillId="0" borderId="0" xfId="49" applyFont="1" applyAlignment="1">
      <alignment horizontal="left" vertical="center"/>
    </xf>
    <xf numFmtId="38" fontId="0" fillId="0" borderId="0" xfId="49" applyFont="1" applyAlignment="1">
      <alignment vertical="center"/>
    </xf>
    <xf numFmtId="177" fontId="4" fillId="0" borderId="0" xfId="0" applyNumberFormat="1" applyFont="1" applyAlignment="1">
      <alignment horizontal="right" vertical="center"/>
    </xf>
    <xf numFmtId="177" fontId="0" fillId="0" borderId="0" xfId="0" applyNumberFormat="1" applyFont="1" applyBorder="1" applyAlignment="1">
      <alignment vertical="center"/>
    </xf>
    <xf numFmtId="0" fontId="0" fillId="0" borderId="0" xfId="0" applyBorder="1" applyAlignment="1">
      <alignment vertical="center"/>
    </xf>
    <xf numFmtId="0" fontId="3" fillId="0" borderId="0" xfId="0" applyFont="1" applyBorder="1" applyAlignment="1">
      <alignment/>
    </xf>
    <xf numFmtId="177" fontId="4" fillId="0" borderId="0" xfId="0" applyNumberFormat="1" applyFont="1" applyAlignment="1">
      <alignment/>
    </xf>
    <xf numFmtId="0" fontId="0" fillId="0" borderId="11" xfId="0" applyBorder="1" applyAlignment="1">
      <alignment horizontal="distributed" vertical="center" shrinkToFit="1"/>
    </xf>
    <xf numFmtId="177" fontId="0" fillId="0" borderId="0" xfId="0" applyNumberFormat="1" applyFont="1" applyAlignment="1">
      <alignment horizontal="right"/>
    </xf>
    <xf numFmtId="177" fontId="4" fillId="0" borderId="0" xfId="0" applyNumberFormat="1" applyFont="1" applyAlignment="1">
      <alignment horizontal="right"/>
    </xf>
    <xf numFmtId="177" fontId="4" fillId="0" borderId="10" xfId="0" applyNumberFormat="1" applyFont="1" applyBorder="1" applyAlignment="1">
      <alignment/>
    </xf>
    <xf numFmtId="177" fontId="3" fillId="0" borderId="0" xfId="0" applyNumberFormat="1" applyFont="1" applyAlignment="1">
      <alignment/>
    </xf>
    <xf numFmtId="0" fontId="0" fillId="0" borderId="19" xfId="0" applyFont="1" applyBorder="1" applyAlignment="1">
      <alignment horizontal="center" vertical="center"/>
    </xf>
    <xf numFmtId="177" fontId="0" fillId="0" borderId="16" xfId="0" applyNumberFormat="1" applyFont="1" applyBorder="1" applyAlignment="1">
      <alignment/>
    </xf>
    <xf numFmtId="177" fontId="0" fillId="0" borderId="0" xfId="0" applyNumberFormat="1" applyFont="1" applyBorder="1" applyAlignment="1">
      <alignment/>
    </xf>
    <xf numFmtId="177" fontId="4" fillId="0" borderId="0" xfId="0" applyNumberFormat="1" applyFont="1" applyBorder="1" applyAlignment="1">
      <alignment/>
    </xf>
    <xf numFmtId="177" fontId="0" fillId="0" borderId="0" xfId="0" applyNumberFormat="1" applyFont="1" applyAlignment="1">
      <alignment/>
    </xf>
    <xf numFmtId="177" fontId="0" fillId="0" borderId="10" xfId="0" applyNumberFormat="1" applyFont="1" applyBorder="1" applyAlignment="1">
      <alignment/>
    </xf>
    <xf numFmtId="177" fontId="0" fillId="0" borderId="16" xfId="0" applyNumberFormat="1" applyFont="1" applyBorder="1" applyAlignment="1">
      <alignment horizontal="left" vertical="center"/>
    </xf>
    <xf numFmtId="0" fontId="0" fillId="0" borderId="0" xfId="0" applyFont="1" applyAlignment="1">
      <alignment vertical="center"/>
    </xf>
    <xf numFmtId="177" fontId="0" fillId="0" borderId="0" xfId="0" applyNumberFormat="1" applyFont="1" applyAlignment="1">
      <alignment/>
    </xf>
    <xf numFmtId="177" fontId="4" fillId="0" borderId="0" xfId="0" applyNumberFormat="1" applyFont="1" applyAlignment="1">
      <alignment/>
    </xf>
    <xf numFmtId="0" fontId="4" fillId="0" borderId="0" xfId="0" applyNumberFormat="1" applyFont="1" applyAlignment="1">
      <alignment horizontal="right"/>
    </xf>
    <xf numFmtId="177" fontId="0" fillId="0" borderId="10" xfId="0" applyNumberFormat="1" applyFont="1" applyBorder="1" applyAlignment="1">
      <alignment/>
    </xf>
    <xf numFmtId="177" fontId="4" fillId="0" borderId="10" xfId="0" applyNumberFormat="1" applyFont="1" applyBorder="1" applyAlignment="1">
      <alignment/>
    </xf>
    <xf numFmtId="177" fontId="0" fillId="0" borderId="0" xfId="0" applyNumberFormat="1" applyFont="1" applyBorder="1" applyAlignment="1">
      <alignment vertical="center"/>
    </xf>
    <xf numFmtId="0" fontId="2" fillId="0" borderId="0" xfId="0" applyFont="1" applyFill="1" applyAlignment="1">
      <alignment horizontal="center" vertical="center"/>
    </xf>
    <xf numFmtId="0" fontId="0" fillId="0" borderId="0" xfId="0" applyFill="1" applyAlignment="1">
      <alignment vertical="center"/>
    </xf>
    <xf numFmtId="0" fontId="0" fillId="0" borderId="15"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right" vertical="top"/>
    </xf>
    <xf numFmtId="0" fontId="0" fillId="0" borderId="0" xfId="0" applyFill="1" applyBorder="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49" fontId="0" fillId="0" borderId="0"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177" fontId="0" fillId="0" borderId="27" xfId="0" applyNumberFormat="1" applyFont="1" applyFill="1" applyBorder="1" applyAlignment="1">
      <alignment horizontal="right" vertical="center"/>
    </xf>
    <xf numFmtId="177" fontId="0" fillId="0" borderId="0" xfId="0" applyNumberFormat="1" applyFont="1" applyFill="1" applyBorder="1" applyAlignment="1">
      <alignment vertical="center"/>
    </xf>
    <xf numFmtId="0" fontId="3" fillId="0" borderId="0" xfId="0" applyFont="1" applyFill="1" applyAlignment="1">
      <alignment vertical="center"/>
    </xf>
    <xf numFmtId="0" fontId="28" fillId="0" borderId="0" xfId="0" applyFont="1" applyFill="1" applyAlignment="1">
      <alignment vertical="center"/>
    </xf>
    <xf numFmtId="0" fontId="5" fillId="0" borderId="0" xfId="0" applyFont="1" applyFill="1" applyAlignment="1">
      <alignment vertical="center"/>
    </xf>
    <xf numFmtId="49" fontId="4" fillId="0" borderId="15"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177" fontId="4" fillId="0" borderId="29" xfId="0" applyNumberFormat="1" applyFont="1" applyFill="1" applyBorder="1" applyAlignment="1">
      <alignment horizontal="right" vertical="center"/>
    </xf>
    <xf numFmtId="177" fontId="4" fillId="0" borderId="15" xfId="0" applyNumberFormat="1" applyFont="1" applyFill="1" applyBorder="1" applyAlignment="1">
      <alignment vertical="center"/>
    </xf>
    <xf numFmtId="177" fontId="4" fillId="0" borderId="0" xfId="0" applyNumberFormat="1" applyFont="1" applyFill="1" applyBorder="1" applyAlignment="1">
      <alignment vertical="center"/>
    </xf>
    <xf numFmtId="0" fontId="0" fillId="0" borderId="16" xfId="0" applyFill="1" applyBorder="1" applyAlignment="1">
      <alignment vertical="center"/>
    </xf>
    <xf numFmtId="0" fontId="0" fillId="0" borderId="30" xfId="0" applyFont="1" applyFill="1" applyBorder="1" applyAlignment="1">
      <alignment horizontal="center" vertical="center"/>
    </xf>
    <xf numFmtId="177" fontId="0" fillId="0" borderId="27" xfId="0" applyNumberFormat="1" applyFont="1" applyFill="1" applyBorder="1" applyAlignment="1">
      <alignment vertical="center"/>
    </xf>
    <xf numFmtId="0" fontId="0" fillId="0" borderId="0" xfId="0" applyFont="1" applyFill="1" applyBorder="1" applyAlignment="1">
      <alignment vertical="center"/>
    </xf>
    <xf numFmtId="177" fontId="29" fillId="0" borderId="0" xfId="0" applyNumberFormat="1" applyFont="1" applyFill="1" applyBorder="1" applyAlignment="1">
      <alignment vertical="center"/>
    </xf>
    <xf numFmtId="49" fontId="4" fillId="0" borderId="10" xfId="0" applyNumberFormat="1" applyFont="1" applyFill="1" applyBorder="1" applyAlignment="1">
      <alignment horizontal="center" vertical="center"/>
    </xf>
    <xf numFmtId="177" fontId="4" fillId="0" borderId="31" xfId="0" applyNumberFormat="1" applyFont="1" applyFill="1" applyBorder="1" applyAlignment="1">
      <alignment vertical="center"/>
    </xf>
    <xf numFmtId="177" fontId="4" fillId="0" borderId="10" xfId="0" applyNumberFormat="1" applyFont="1" applyFill="1" applyBorder="1" applyAlignment="1">
      <alignment vertical="center"/>
    </xf>
    <xf numFmtId="49" fontId="0" fillId="0" borderId="0" xfId="0" applyNumberFormat="1" applyFont="1" applyFill="1" applyBorder="1" applyAlignment="1">
      <alignment horizontal="left" vertical="center"/>
    </xf>
    <xf numFmtId="0" fontId="0" fillId="0" borderId="0" xfId="0" applyFont="1" applyFill="1" applyBorder="1" applyAlignment="1">
      <alignment horizontal="left" vertical="center"/>
    </xf>
    <xf numFmtId="0" fontId="0" fillId="0" borderId="18" xfId="0" applyNumberFormat="1" applyFont="1" applyBorder="1" applyAlignment="1">
      <alignment horizontal="center" vertical="center"/>
    </xf>
    <xf numFmtId="0" fontId="0" fillId="0" borderId="19" xfId="0" applyFont="1" applyBorder="1" applyAlignment="1">
      <alignment horizontal="center" vertical="center"/>
    </xf>
    <xf numFmtId="0" fontId="0" fillId="0" borderId="19" xfId="0" applyNumberFormat="1" applyFont="1" applyBorder="1" applyAlignment="1">
      <alignment horizontal="center" vertical="center"/>
    </xf>
    <xf numFmtId="0" fontId="0" fillId="0" borderId="14" xfId="0" applyNumberFormat="1" applyFont="1" applyBorder="1" applyAlignment="1">
      <alignment horizontal="center" vertical="center"/>
    </xf>
    <xf numFmtId="0" fontId="0" fillId="0" borderId="13" xfId="0" applyNumberFormat="1" applyFont="1" applyBorder="1" applyAlignment="1">
      <alignment horizontal="center" vertical="center"/>
    </xf>
    <xf numFmtId="0" fontId="0" fillId="0" borderId="30" xfId="0" applyFont="1" applyBorder="1" applyAlignment="1">
      <alignment horizontal="center" vertical="center"/>
    </xf>
    <xf numFmtId="0" fontId="0" fillId="0" borderId="26" xfId="0" applyFont="1" applyBorder="1" applyAlignment="1">
      <alignment horizontal="center" vertical="center"/>
    </xf>
    <xf numFmtId="0" fontId="0" fillId="0" borderId="26" xfId="0" applyNumberFormat="1" applyFont="1" applyBorder="1" applyAlignment="1">
      <alignment horizontal="center" vertical="center"/>
    </xf>
    <xf numFmtId="0" fontId="0" fillId="0" borderId="26" xfId="0" applyNumberFormat="1" applyFont="1" applyBorder="1" applyAlignment="1">
      <alignment horizontal="center" vertical="center" wrapText="1"/>
    </xf>
    <xf numFmtId="0" fontId="0" fillId="0" borderId="25" xfId="0" applyNumberFormat="1" applyFont="1" applyBorder="1" applyAlignment="1">
      <alignment horizontal="center" vertical="center" wrapText="1"/>
    </xf>
    <xf numFmtId="49" fontId="0" fillId="0" borderId="0" xfId="0" applyNumberFormat="1" applyBorder="1" applyAlignment="1">
      <alignment horizontal="center" vertical="center"/>
    </xf>
    <xf numFmtId="49" fontId="0" fillId="0" borderId="0" xfId="0" applyNumberFormat="1" applyFont="1" applyBorder="1" applyAlignment="1">
      <alignment horizontal="center" vertical="center"/>
    </xf>
    <xf numFmtId="49" fontId="0" fillId="0" borderId="11" xfId="0" applyNumberFormat="1" applyFont="1" applyBorder="1" applyAlignment="1">
      <alignment horizontal="center" vertical="center"/>
    </xf>
    <xf numFmtId="178" fontId="0" fillId="0" borderId="0" xfId="0" applyNumberFormat="1" applyFont="1" applyAlignment="1">
      <alignment vertical="center"/>
    </xf>
    <xf numFmtId="179" fontId="0" fillId="0" borderId="0" xfId="0" applyNumberFormat="1" applyFont="1" applyAlignment="1">
      <alignment vertical="center"/>
    </xf>
    <xf numFmtId="179" fontId="0" fillId="0" borderId="0" xfId="0" applyNumberFormat="1" applyFont="1" applyBorder="1" applyAlignment="1">
      <alignment vertical="center"/>
    </xf>
    <xf numFmtId="178" fontId="0" fillId="0" borderId="0" xfId="0" applyNumberFormat="1" applyFont="1" applyBorder="1" applyAlignment="1">
      <alignment vertical="center"/>
    </xf>
    <xf numFmtId="178" fontId="0" fillId="0" borderId="0" xfId="0" applyNumberFormat="1" applyFont="1" applyFill="1" applyBorder="1" applyAlignment="1">
      <alignment vertical="center"/>
    </xf>
    <xf numFmtId="17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178" fontId="0" fillId="0" borderId="27" xfId="0" applyNumberFormat="1" applyFont="1" applyFill="1" applyBorder="1" applyAlignment="1">
      <alignment vertical="center"/>
    </xf>
    <xf numFmtId="49" fontId="4" fillId="0" borderId="15" xfId="0" applyNumberFormat="1" applyFont="1" applyBorder="1" applyAlignment="1">
      <alignment horizontal="center" vertical="center"/>
    </xf>
    <xf numFmtId="178" fontId="4" fillId="0" borderId="29" xfId="0" applyNumberFormat="1" applyFont="1" applyFill="1" applyBorder="1" applyAlignment="1">
      <alignment vertical="center"/>
    </xf>
    <xf numFmtId="178" fontId="4" fillId="0" borderId="15" xfId="0" applyNumberFormat="1" applyFont="1" applyFill="1" applyBorder="1" applyAlignment="1">
      <alignment vertical="center"/>
    </xf>
    <xf numFmtId="179" fontId="4" fillId="0" borderId="15" xfId="0" applyNumberFormat="1" applyFont="1" applyFill="1" applyBorder="1" applyAlignment="1">
      <alignment vertical="center"/>
    </xf>
    <xf numFmtId="178" fontId="4" fillId="0" borderId="10" xfId="0" applyNumberFormat="1" applyFont="1" applyFill="1" applyBorder="1" applyAlignment="1">
      <alignment vertical="center"/>
    </xf>
    <xf numFmtId="179" fontId="4" fillId="0" borderId="10" xfId="0" applyNumberFormat="1" applyFont="1" applyFill="1" applyBorder="1" applyAlignment="1">
      <alignment vertical="center"/>
    </xf>
    <xf numFmtId="0" fontId="0" fillId="0" borderId="31"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178" fontId="4" fillId="0" borderId="31" xfId="0" applyNumberFormat="1" applyFont="1" applyFill="1" applyBorder="1" applyAlignment="1">
      <alignment vertical="center"/>
    </xf>
    <xf numFmtId="0" fontId="0" fillId="0" borderId="0" xfId="0" applyBorder="1" applyAlignment="1">
      <alignment horizontal="lef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32" xfId="0" applyBorder="1" applyAlignment="1">
      <alignment horizontal="center" wrapText="1"/>
    </xf>
    <xf numFmtId="0" fontId="0" fillId="0" borderId="21" xfId="0" applyBorder="1" applyAlignment="1">
      <alignment horizontal="center"/>
    </xf>
    <xf numFmtId="0" fontId="0" fillId="0" borderId="11" xfId="0" applyBorder="1" applyAlignment="1">
      <alignment horizontal="center" vertical="center"/>
    </xf>
    <xf numFmtId="0" fontId="0" fillId="0" borderId="20" xfId="0" applyBorder="1" applyAlignment="1">
      <alignment horizontal="center" vertical="center" wrapText="1"/>
    </xf>
    <xf numFmtId="0" fontId="0" fillId="0" borderId="20" xfId="0" applyBorder="1" applyAlignment="1">
      <alignment horizontal="center" wrapText="1"/>
    </xf>
    <xf numFmtId="0" fontId="0" fillId="0" borderId="33" xfId="0" applyBorder="1" applyAlignment="1">
      <alignment horizontal="center" vertical="center"/>
    </xf>
    <xf numFmtId="0" fontId="0" fillId="0" borderId="20" xfId="0" applyBorder="1" applyAlignment="1">
      <alignment horizontal="center" vertical="center"/>
    </xf>
    <xf numFmtId="0" fontId="0" fillId="0" borderId="34" xfId="0"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horizontal="center" vertical="top"/>
    </xf>
    <xf numFmtId="0" fontId="0" fillId="0" borderId="24" xfId="0" applyBorder="1" applyAlignment="1">
      <alignment horizontal="center" vertical="center"/>
    </xf>
    <xf numFmtId="0" fontId="0" fillId="0" borderId="31" xfId="0" applyBorder="1" applyAlignment="1">
      <alignment horizontal="center" vertical="top"/>
    </xf>
    <xf numFmtId="49" fontId="0" fillId="0" borderId="11" xfId="0" applyNumberFormat="1" applyBorder="1" applyAlignment="1">
      <alignment horizontal="center" vertical="center"/>
    </xf>
    <xf numFmtId="178" fontId="0" fillId="0" borderId="0" xfId="0" applyNumberFormat="1" applyFont="1" applyBorder="1" applyAlignment="1">
      <alignment/>
    </xf>
    <xf numFmtId="49" fontId="0" fillId="0" borderId="11" xfId="0" applyNumberFormat="1" applyFont="1" applyBorder="1" applyAlignment="1">
      <alignment horizontal="center" vertical="center"/>
    </xf>
    <xf numFmtId="178" fontId="0" fillId="0" borderId="0" xfId="0" applyNumberFormat="1" applyFont="1" applyFill="1" applyBorder="1" applyAlignment="1">
      <alignment/>
    </xf>
    <xf numFmtId="49" fontId="0" fillId="0" borderId="0" xfId="0" applyNumberFormat="1" applyFont="1" applyBorder="1" applyAlignment="1">
      <alignment horizontal="center" vertical="center"/>
    </xf>
    <xf numFmtId="178" fontId="0" fillId="0" borderId="27" xfId="0" applyNumberFormat="1" applyFont="1" applyFill="1" applyBorder="1" applyAlignment="1">
      <alignment/>
    </xf>
    <xf numFmtId="49" fontId="4" fillId="0" borderId="12" xfId="0" applyNumberFormat="1" applyFont="1" applyBorder="1" applyAlignment="1">
      <alignment horizontal="center" vertical="center"/>
    </xf>
    <xf numFmtId="178" fontId="4" fillId="0" borderId="10" xfId="0" applyNumberFormat="1" applyFont="1" applyFill="1" applyBorder="1" applyAlignment="1">
      <alignment/>
    </xf>
    <xf numFmtId="0" fontId="0" fillId="0" borderId="15" xfId="0" applyBorder="1" applyAlignment="1">
      <alignment/>
    </xf>
    <xf numFmtId="0" fontId="0" fillId="0" borderId="15" xfId="0" applyFont="1" applyBorder="1" applyAlignment="1">
      <alignment horizontal="center" vertical="center"/>
    </xf>
    <xf numFmtId="0" fontId="0" fillId="0" borderId="15" xfId="0" applyFont="1" applyFill="1" applyBorder="1" applyAlignment="1">
      <alignment horizontal="center" vertical="center"/>
    </xf>
    <xf numFmtId="0" fontId="0" fillId="0" borderId="15" xfId="0"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xf>
    <xf numFmtId="0" fontId="0" fillId="0" borderId="22" xfId="0" applyBorder="1" applyAlignment="1">
      <alignment/>
    </xf>
    <xf numFmtId="0" fontId="0" fillId="0" borderId="31" xfId="0" applyFont="1" applyBorder="1" applyAlignment="1">
      <alignment horizontal="center" vertical="center"/>
    </xf>
    <xf numFmtId="0" fontId="0" fillId="0" borderId="10" xfId="0" applyFont="1" applyBorder="1" applyAlignment="1">
      <alignment horizontal="center" vertical="center"/>
    </xf>
    <xf numFmtId="0" fontId="0" fillId="0" borderId="31" xfId="0" applyFont="1" applyFill="1" applyBorder="1" applyAlignment="1">
      <alignment horizontal="center" vertical="center"/>
    </xf>
    <xf numFmtId="0" fontId="0" fillId="0" borderId="10" xfId="0" applyFont="1" applyFill="1" applyBorder="1" applyAlignment="1">
      <alignment horizontal="center" vertical="center"/>
    </xf>
    <xf numFmtId="0" fontId="4" fillId="0" borderId="31" xfId="0" applyFont="1" applyBorder="1" applyAlignment="1">
      <alignment horizontal="center" vertical="center"/>
    </xf>
    <xf numFmtId="0" fontId="30" fillId="0" borderId="10" xfId="0" applyFont="1" applyBorder="1" applyAlignment="1">
      <alignment horizontal="center" vertical="center"/>
    </xf>
    <xf numFmtId="0" fontId="0" fillId="0" borderId="10" xfId="0" applyBorder="1" applyAlignment="1">
      <alignment/>
    </xf>
    <xf numFmtId="0" fontId="0" fillId="0" borderId="12" xfId="0" applyBorder="1" applyAlignment="1">
      <alignment/>
    </xf>
    <xf numFmtId="0" fontId="0" fillId="0" borderId="20" xfId="0" applyFont="1" applyBorder="1" applyAlignment="1">
      <alignment horizontal="center" vertical="center"/>
    </xf>
    <xf numFmtId="0" fontId="0" fillId="0" borderId="16" xfId="0" applyFont="1" applyBorder="1" applyAlignment="1">
      <alignment horizontal="center" vertical="center"/>
    </xf>
    <xf numFmtId="0" fontId="0" fillId="0" borderId="20" xfId="0" applyFont="1" applyFill="1" applyBorder="1" applyAlignment="1">
      <alignment horizontal="center" vertical="center"/>
    </xf>
    <xf numFmtId="0" fontId="0" fillId="0" borderId="16" xfId="0" applyFont="1" applyFill="1" applyBorder="1" applyAlignment="1">
      <alignment horizontal="center" vertical="center"/>
    </xf>
    <xf numFmtId="0" fontId="4" fillId="0" borderId="20" xfId="0" applyFont="1" applyBorder="1" applyAlignment="1">
      <alignment horizontal="center" vertical="center"/>
    </xf>
    <xf numFmtId="0" fontId="4" fillId="0" borderId="16" xfId="0" applyFont="1" applyBorder="1" applyAlignment="1">
      <alignment horizontal="center" vertical="center"/>
    </xf>
    <xf numFmtId="180" fontId="3" fillId="0" borderId="16" xfId="0" applyNumberFormat="1" applyFont="1" applyBorder="1" applyAlignment="1">
      <alignment horizontal="distributed" vertical="center"/>
    </xf>
    <xf numFmtId="0" fontId="0" fillId="0" borderId="16" xfId="0" applyBorder="1" applyAlignment="1">
      <alignment/>
    </xf>
    <xf numFmtId="0" fontId="0" fillId="0" borderId="17" xfId="0" applyBorder="1" applyAlignment="1">
      <alignment/>
    </xf>
    <xf numFmtId="177" fontId="0" fillId="0" borderId="16" xfId="0" applyNumberFormat="1" applyFont="1" applyFill="1" applyBorder="1" applyAlignment="1" applyProtection="1">
      <alignment vertical="center"/>
      <protection/>
    </xf>
    <xf numFmtId="181" fontId="0" fillId="0" borderId="16" xfId="0" applyNumberFormat="1" applyFont="1" applyFill="1" applyBorder="1" applyAlignment="1" applyProtection="1">
      <alignment vertical="center"/>
      <protection/>
    </xf>
    <xf numFmtId="177" fontId="4" fillId="0" borderId="16" xfId="0" applyNumberFormat="1" applyFont="1" applyFill="1" applyBorder="1" applyAlignment="1" applyProtection="1">
      <alignment vertical="center"/>
      <protection/>
    </xf>
    <xf numFmtId="181" fontId="4" fillId="0" borderId="16" xfId="0" applyNumberFormat="1" applyFont="1" applyFill="1" applyBorder="1" applyAlignment="1" applyProtection="1">
      <alignment vertical="center"/>
      <protection/>
    </xf>
    <xf numFmtId="0" fontId="31" fillId="0" borderId="0" xfId="0" applyNumberFormat="1" applyFont="1" applyBorder="1" applyAlignment="1">
      <alignment horizontal="right" vertical="center"/>
    </xf>
    <xf numFmtId="180" fontId="31" fillId="0" borderId="0" xfId="0" applyNumberFormat="1" applyFont="1" applyBorder="1" applyAlignment="1">
      <alignment horizontal="distributed" vertical="center"/>
    </xf>
    <xf numFmtId="180" fontId="31" fillId="0" borderId="11" xfId="0" applyNumberFormat="1" applyFont="1" applyBorder="1" applyAlignment="1">
      <alignment horizontal="distributed" vertical="center"/>
    </xf>
    <xf numFmtId="177" fontId="0" fillId="0" borderId="0" xfId="0" applyNumberFormat="1" applyFont="1" applyFill="1" applyBorder="1" applyAlignment="1" applyProtection="1">
      <alignment vertical="center"/>
      <protection/>
    </xf>
    <xf numFmtId="181" fontId="0" fillId="0" borderId="0" xfId="0" applyNumberFormat="1" applyFont="1" applyFill="1" applyBorder="1" applyAlignment="1" applyProtection="1">
      <alignment vertical="center"/>
      <protection/>
    </xf>
    <xf numFmtId="177" fontId="4" fillId="0" borderId="0" xfId="0" applyNumberFormat="1" applyFont="1" applyFill="1" applyBorder="1" applyAlignment="1" applyProtection="1">
      <alignment vertical="center"/>
      <protection/>
    </xf>
    <xf numFmtId="181" fontId="4" fillId="0" borderId="0" xfId="0" applyNumberFormat="1" applyFont="1" applyFill="1" applyBorder="1" applyAlignment="1" applyProtection="1">
      <alignment vertical="center"/>
      <protection/>
    </xf>
    <xf numFmtId="180" fontId="31" fillId="0" borderId="0" xfId="0" applyNumberFormat="1" applyFont="1" applyBorder="1" applyAlignment="1">
      <alignment horizontal="left" vertical="center"/>
    </xf>
    <xf numFmtId="180" fontId="31" fillId="0" borderId="0" xfId="0" applyNumberFormat="1" applyFont="1" applyBorder="1" applyAlignment="1">
      <alignment horizontal="right" vertical="center"/>
    </xf>
    <xf numFmtId="180" fontId="31" fillId="0" borderId="11" xfId="0" applyNumberFormat="1" applyFont="1" applyBorder="1" applyAlignment="1">
      <alignment vertical="center"/>
    </xf>
    <xf numFmtId="0" fontId="31" fillId="0" borderId="10" xfId="0" applyNumberFormat="1" applyFont="1" applyBorder="1" applyAlignment="1">
      <alignment horizontal="distributed" vertical="center"/>
    </xf>
    <xf numFmtId="177" fontId="0" fillId="0" borderId="10" xfId="0" applyNumberFormat="1" applyFont="1" applyFill="1" applyBorder="1" applyAlignment="1" applyProtection="1">
      <alignment vertical="center"/>
      <protection/>
    </xf>
    <xf numFmtId="181" fontId="0" fillId="0" borderId="10" xfId="0" applyNumberFormat="1" applyFont="1" applyFill="1" applyBorder="1" applyAlignment="1" applyProtection="1">
      <alignment vertical="center"/>
      <protection/>
    </xf>
    <xf numFmtId="177" fontId="4" fillId="0" borderId="10" xfId="0" applyNumberFormat="1" applyFont="1" applyFill="1" applyBorder="1" applyAlignment="1" applyProtection="1">
      <alignment vertical="center"/>
      <protection/>
    </xf>
    <xf numFmtId="181" fontId="4" fillId="0" borderId="10" xfId="0" applyNumberFormat="1" applyFont="1" applyFill="1" applyBorder="1" applyAlignment="1" applyProtection="1">
      <alignment vertical="center"/>
      <protection/>
    </xf>
    <xf numFmtId="0" fontId="0" fillId="0" borderId="16" xfId="0" applyBorder="1" applyAlignment="1">
      <alignment vertical="center"/>
    </xf>
    <xf numFmtId="0" fontId="28" fillId="0" borderId="0" xfId="0" applyFont="1" applyAlignment="1">
      <alignment vertical="center"/>
    </xf>
    <xf numFmtId="0" fontId="0" fillId="0" borderId="0" xfId="0" applyAlignment="1">
      <alignment horizontal="right" vertical="center"/>
    </xf>
    <xf numFmtId="0" fontId="0" fillId="0" borderId="19" xfId="0" applyBorder="1" applyAlignment="1">
      <alignment horizontal="center" vertical="center"/>
    </xf>
    <xf numFmtId="0" fontId="0" fillId="0" borderId="14" xfId="0" applyBorder="1" applyAlignment="1">
      <alignment horizontal="center" vertical="center"/>
    </xf>
    <xf numFmtId="177" fontId="0" fillId="0" borderId="27" xfId="0" applyNumberFormat="1" applyFont="1" applyFill="1" applyBorder="1" applyAlignment="1">
      <alignment vertical="center"/>
    </xf>
    <xf numFmtId="177" fontId="0" fillId="0" borderId="0" xfId="0" applyNumberFormat="1" applyFont="1" applyFill="1" applyBorder="1" applyAlignment="1">
      <alignment vertical="center"/>
    </xf>
    <xf numFmtId="49" fontId="4" fillId="0" borderId="10" xfId="0" applyNumberFormat="1" applyFont="1" applyBorder="1" applyAlignment="1">
      <alignment horizontal="center" vertical="center"/>
    </xf>
    <xf numFmtId="0" fontId="0" fillId="0" borderId="32" xfId="0" applyFont="1" applyBorder="1" applyAlignment="1">
      <alignment horizontal="center" vertical="center"/>
    </xf>
    <xf numFmtId="0" fontId="4" fillId="0" borderId="32" xfId="0" applyFont="1" applyBorder="1" applyAlignment="1">
      <alignment horizontal="center" vertical="center"/>
    </xf>
    <xf numFmtId="0" fontId="3" fillId="0" borderId="0" xfId="0" applyFont="1" applyFill="1" applyBorder="1" applyAlignment="1">
      <alignment horizontal="distributed" vertical="center"/>
    </xf>
    <xf numFmtId="0" fontId="3" fillId="0" borderId="11" xfId="0" applyFont="1" applyFill="1" applyBorder="1" applyAlignment="1">
      <alignment horizontal="distributed" vertical="center"/>
    </xf>
    <xf numFmtId="177" fontId="0" fillId="0" borderId="0" xfId="0" applyNumberFormat="1" applyFont="1" applyFill="1" applyAlignment="1">
      <alignment vertical="center"/>
    </xf>
    <xf numFmtId="177" fontId="0" fillId="0" borderId="16" xfId="0" applyNumberFormat="1" applyFont="1" applyFill="1" applyBorder="1" applyAlignment="1">
      <alignment vertical="center"/>
    </xf>
    <xf numFmtId="177" fontId="4" fillId="0" borderId="16" xfId="0" applyNumberFormat="1" applyFont="1" applyFill="1" applyBorder="1" applyAlignment="1">
      <alignment vertical="center"/>
    </xf>
    <xf numFmtId="0" fontId="32" fillId="0" borderId="0" xfId="0" applyFont="1" applyFill="1" applyBorder="1" applyAlignment="1">
      <alignment horizontal="distributed" vertical="center"/>
    </xf>
    <xf numFmtId="0" fontId="32" fillId="0" borderId="11" xfId="0" applyFont="1" applyFill="1" applyBorder="1" applyAlignment="1">
      <alignment horizontal="distributed" vertical="center"/>
    </xf>
    <xf numFmtId="0" fontId="32" fillId="0" borderId="0" xfId="0" applyFont="1" applyFill="1" applyBorder="1" applyAlignment="1">
      <alignment vertical="center"/>
    </xf>
    <xf numFmtId="0" fontId="0" fillId="0" borderId="11" xfId="0" applyFont="1" applyFill="1" applyBorder="1" applyAlignment="1">
      <alignment horizontal="distributed" vertical="center"/>
    </xf>
    <xf numFmtId="0" fontId="0" fillId="0" borderId="11" xfId="0" applyFill="1" applyBorder="1" applyAlignment="1">
      <alignment horizontal="distributed" vertical="center"/>
    </xf>
    <xf numFmtId="177" fontId="0" fillId="0" borderId="0" xfId="0" applyNumberFormat="1" applyFill="1" applyBorder="1" applyAlignment="1">
      <alignment horizontal="right" vertical="center"/>
    </xf>
    <xf numFmtId="177" fontId="0" fillId="0" borderId="0"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0" fontId="0" fillId="0" borderId="11" xfId="0" applyFont="1" applyFill="1" applyBorder="1" applyAlignment="1">
      <alignment horizontal="distributed" vertical="center" shrinkToFit="1"/>
    </xf>
    <xf numFmtId="0" fontId="32" fillId="0" borderId="10" xfId="0" applyFont="1" applyFill="1" applyBorder="1" applyAlignment="1">
      <alignment vertical="center"/>
    </xf>
    <xf numFmtId="0" fontId="0" fillId="0" borderId="12" xfId="0" applyFont="1" applyFill="1" applyBorder="1" applyAlignment="1">
      <alignment horizontal="distributed" vertical="center"/>
    </xf>
    <xf numFmtId="177" fontId="0" fillId="0" borderId="10" xfId="0" applyNumberFormat="1" applyFont="1" applyFill="1" applyBorder="1" applyAlignment="1">
      <alignment horizontal="right" vertical="center"/>
    </xf>
    <xf numFmtId="177" fontId="0" fillId="0" borderId="10" xfId="0" applyNumberFormat="1" applyFill="1" applyBorder="1" applyAlignment="1">
      <alignment horizontal="right" vertical="center"/>
    </xf>
    <xf numFmtId="177" fontId="4" fillId="0" borderId="10" xfId="0" applyNumberFormat="1" applyFont="1" applyFill="1" applyBorder="1" applyAlignment="1">
      <alignment horizontal="right" vertical="center"/>
    </xf>
    <xf numFmtId="0" fontId="0" fillId="0" borderId="16" xfId="0" applyFill="1" applyBorder="1" applyAlignment="1">
      <alignment horizontal="left" vertical="center"/>
    </xf>
    <xf numFmtId="0" fontId="0" fillId="0" borderId="0" xfId="0" applyFill="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left" vertical="center"/>
    </xf>
    <xf numFmtId="0" fontId="0" fillId="0" borderId="15" xfId="0" applyBorder="1" applyAlignment="1">
      <alignment vertical="center"/>
    </xf>
    <xf numFmtId="0" fontId="0" fillId="0" borderId="0" xfId="0" applyFont="1" applyFill="1" applyBorder="1" applyAlignment="1">
      <alignment vertical="center"/>
    </xf>
    <xf numFmtId="0" fontId="0" fillId="0" borderId="14" xfId="0" applyBorder="1" applyAlignment="1">
      <alignment horizontal="center" vertical="center"/>
    </xf>
    <xf numFmtId="0" fontId="0" fillId="0" borderId="14" xfId="0" applyFont="1" applyFill="1" applyBorder="1" applyAlignment="1">
      <alignment horizontal="center" vertical="center"/>
    </xf>
    <xf numFmtId="0" fontId="0"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3" xfId="0" applyFont="1" applyFill="1" applyBorder="1" applyAlignment="1">
      <alignment horizontal="center" vertical="center"/>
    </xf>
    <xf numFmtId="0" fontId="0" fillId="0" borderId="30" xfId="0" applyBorder="1" applyAlignment="1">
      <alignment horizontal="center" vertical="center"/>
    </xf>
    <xf numFmtId="0" fontId="0" fillId="0" borderId="26" xfId="0" applyBorder="1" applyAlignment="1">
      <alignment horizontal="center" vertical="center"/>
    </xf>
    <xf numFmtId="0" fontId="0" fillId="0" borderId="26" xfId="0" applyFont="1" applyBorder="1" applyAlignment="1">
      <alignment horizontal="center" vertical="center"/>
    </xf>
    <xf numFmtId="0" fontId="0" fillId="0" borderId="34"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34" xfId="0" applyFont="1" applyFill="1" applyBorder="1" applyAlignment="1">
      <alignment horizontal="center" vertical="center"/>
    </xf>
    <xf numFmtId="0" fontId="34" fillId="0" borderId="16" xfId="0" applyFont="1" applyFill="1" applyBorder="1" applyAlignment="1">
      <alignment horizontal="distributed" vertical="center"/>
    </xf>
    <xf numFmtId="0" fontId="34" fillId="0" borderId="17" xfId="0" applyFont="1" applyFill="1" applyBorder="1" applyAlignment="1">
      <alignment horizontal="distributed" vertical="center"/>
    </xf>
    <xf numFmtId="177" fontId="33" fillId="0" borderId="0" xfId="0" applyNumberFormat="1" applyFont="1" applyFill="1" applyBorder="1" applyAlignment="1">
      <alignment horizontal="right" vertical="center"/>
    </xf>
    <xf numFmtId="177" fontId="33" fillId="0" borderId="0" xfId="0" applyNumberFormat="1" applyFont="1" applyFill="1" applyAlignment="1">
      <alignment horizontal="right" vertical="center"/>
    </xf>
    <xf numFmtId="178" fontId="33" fillId="0" borderId="0" xfId="0" applyNumberFormat="1" applyFont="1" applyFill="1" applyAlignment="1">
      <alignment vertical="center"/>
    </xf>
    <xf numFmtId="178" fontId="33" fillId="0" borderId="16" xfId="0" applyNumberFormat="1" applyFont="1" applyFill="1" applyBorder="1" applyAlignment="1">
      <alignment vertical="center"/>
    </xf>
    <xf numFmtId="178" fontId="35" fillId="0" borderId="16" xfId="0" applyNumberFormat="1" applyFont="1" applyFill="1" applyBorder="1" applyAlignment="1">
      <alignment vertical="center"/>
    </xf>
    <xf numFmtId="0" fontId="36" fillId="0" borderId="0" xfId="0" applyFont="1" applyAlignment="1">
      <alignment vertical="center"/>
    </xf>
    <xf numFmtId="0" fontId="31" fillId="0" borderId="0" xfId="0" applyFont="1" applyFill="1" applyBorder="1" applyAlignment="1">
      <alignment vertical="center"/>
    </xf>
    <xf numFmtId="0" fontId="31" fillId="0" borderId="11" xfId="0" applyFont="1" applyFill="1" applyBorder="1" applyAlignment="1">
      <alignment vertical="center"/>
    </xf>
    <xf numFmtId="177" fontId="0" fillId="0" borderId="0" xfId="0" applyNumberFormat="1" applyFont="1" applyFill="1" applyAlignment="1">
      <alignment horizontal="right" vertical="center"/>
    </xf>
    <xf numFmtId="178" fontId="33" fillId="0" borderId="0" xfId="0" applyNumberFormat="1" applyFont="1" applyFill="1" applyBorder="1" applyAlignment="1">
      <alignment vertical="center"/>
    </xf>
    <xf numFmtId="178" fontId="35" fillId="0" borderId="0" xfId="0" applyNumberFormat="1" applyFont="1" applyFill="1" applyBorder="1" applyAlignment="1">
      <alignment vertical="center"/>
    </xf>
    <xf numFmtId="0" fontId="31" fillId="0" borderId="0" xfId="0" applyFont="1" applyFill="1" applyBorder="1" applyAlignment="1">
      <alignment horizontal="distributed" vertical="center"/>
    </xf>
    <xf numFmtId="0" fontId="0" fillId="0" borderId="11" xfId="0" applyFill="1" applyBorder="1" applyAlignment="1">
      <alignment vertical="center"/>
    </xf>
    <xf numFmtId="0" fontId="31" fillId="0" borderId="11" xfId="0" applyFont="1" applyFill="1" applyBorder="1" applyAlignment="1">
      <alignment horizontal="distributed" vertical="center"/>
    </xf>
    <xf numFmtId="0" fontId="31" fillId="0" borderId="11" xfId="0" applyFont="1" applyFill="1" applyBorder="1" applyAlignment="1">
      <alignment horizontal="distributed" vertical="center" shrinkToFit="1"/>
    </xf>
    <xf numFmtId="178" fontId="33" fillId="0" borderId="0" xfId="0" applyNumberFormat="1" applyFont="1" applyFill="1" applyAlignment="1">
      <alignment horizontal="right" vertical="center"/>
    </xf>
    <xf numFmtId="178" fontId="33" fillId="0" borderId="0" xfId="0" applyNumberFormat="1" applyFont="1" applyFill="1" applyBorder="1" applyAlignment="1">
      <alignment horizontal="right" vertical="center"/>
    </xf>
    <xf numFmtId="0" fontId="31" fillId="0" borderId="0" xfId="0" applyFont="1" applyFill="1" applyBorder="1" applyAlignment="1">
      <alignment horizontal="distributed" vertical="center"/>
    </xf>
    <xf numFmtId="178" fontId="35" fillId="0" borderId="0" xfId="0" applyNumberFormat="1" applyFont="1" applyFill="1" applyBorder="1" applyAlignment="1">
      <alignment horizontal="right" vertical="center"/>
    </xf>
    <xf numFmtId="178" fontId="33" fillId="0" borderId="10" xfId="0" applyNumberFormat="1" applyFont="1" applyFill="1" applyBorder="1" applyAlignment="1">
      <alignment vertical="center"/>
    </xf>
    <xf numFmtId="178" fontId="35" fillId="0" borderId="10" xfId="0" applyNumberFormat="1" applyFont="1" applyFill="1" applyBorder="1" applyAlignment="1">
      <alignmen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0" xfId="0" applyFont="1" applyFill="1" applyAlignment="1">
      <alignment vertical="center"/>
    </xf>
    <xf numFmtId="0" fontId="2" fillId="0" borderId="0" xfId="0" applyFont="1" applyBorder="1" applyAlignment="1">
      <alignment horizontal="center" vertical="top"/>
    </xf>
    <xf numFmtId="0" fontId="0" fillId="0" borderId="15" xfId="0" applyBorder="1" applyAlignment="1">
      <alignment horizontal="right" vertical="center"/>
    </xf>
    <xf numFmtId="0" fontId="0" fillId="0" borderId="23" xfId="0" applyBorder="1" applyAlignment="1">
      <alignment horizontal="center" vertical="center" wrapText="1"/>
    </xf>
    <xf numFmtId="0" fontId="0" fillId="0" borderId="23" xfId="0" applyBorder="1" applyAlignment="1">
      <alignment horizontal="center" vertical="center" wrapText="1"/>
    </xf>
    <xf numFmtId="0" fontId="0" fillId="0" borderId="23" xfId="0" applyBorder="1" applyAlignment="1">
      <alignment horizontal="distributed" vertical="center" wrapText="1"/>
    </xf>
    <xf numFmtId="0" fontId="0" fillId="0" borderId="32" xfId="0" applyBorder="1" applyAlignment="1">
      <alignment horizontal="center" vertical="center"/>
    </xf>
    <xf numFmtId="0" fontId="0" fillId="0" borderId="24" xfId="0" applyBorder="1" applyAlignment="1">
      <alignment horizontal="center" vertical="center" wrapText="1"/>
    </xf>
    <xf numFmtId="0" fontId="0" fillId="0" borderId="24" xfId="0" applyBorder="1" applyAlignment="1">
      <alignment horizontal="center" vertical="center" wrapText="1"/>
    </xf>
    <xf numFmtId="0" fontId="0" fillId="0" borderId="24" xfId="0" applyBorder="1" applyAlignment="1">
      <alignment horizontal="distributed" vertical="center" wrapText="1"/>
    </xf>
    <xf numFmtId="0" fontId="0" fillId="0" borderId="31" xfId="0" applyBorder="1" applyAlignment="1">
      <alignment horizontal="center" vertical="center"/>
    </xf>
    <xf numFmtId="0" fontId="0" fillId="0" borderId="0" xfId="0" applyBorder="1" applyAlignment="1">
      <alignment horizontal="center" vertical="center"/>
    </xf>
    <xf numFmtId="0" fontId="0" fillId="0" borderId="0" xfId="0" applyFont="1" applyBorder="1" applyAlignment="1" quotePrefix="1">
      <alignment horizontal="center" vertical="center"/>
    </xf>
    <xf numFmtId="0" fontId="0" fillId="0" borderId="11" xfId="0" applyFont="1" applyBorder="1" applyAlignment="1" quotePrefix="1">
      <alignment horizontal="center" vertical="center"/>
    </xf>
    <xf numFmtId="177" fontId="0" fillId="0" borderId="27" xfId="0" applyNumberFormat="1" applyFont="1" applyBorder="1" applyAlignment="1">
      <alignment horizontal="right" vertical="center"/>
    </xf>
    <xf numFmtId="0" fontId="37" fillId="0" borderId="0" xfId="0" applyFont="1" applyAlignment="1">
      <alignment/>
    </xf>
    <xf numFmtId="177" fontId="0" fillId="0" borderId="27" xfId="0" applyNumberFormat="1" applyFont="1" applyFill="1" applyBorder="1" applyAlignment="1">
      <alignment horizontal="right" vertical="center"/>
    </xf>
    <xf numFmtId="0" fontId="28" fillId="0" borderId="0" xfId="0" applyFont="1" applyAlignment="1">
      <alignment/>
    </xf>
    <xf numFmtId="0" fontId="4" fillId="0" borderId="10" xfId="0" applyFont="1" applyBorder="1" applyAlignment="1" quotePrefix="1">
      <alignment horizontal="center" vertical="center"/>
    </xf>
    <xf numFmtId="177" fontId="4" fillId="0" borderId="31"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15" xfId="0" applyBorder="1" applyAlignment="1">
      <alignment vertical="center"/>
    </xf>
    <xf numFmtId="0" fontId="0" fillId="0" borderId="15" xfId="0" applyFont="1" applyBorder="1" applyAlignment="1">
      <alignment horizontal="right"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4" fillId="0" borderId="14" xfId="0" applyFont="1" applyBorder="1" applyAlignment="1">
      <alignment horizontal="center" vertical="center"/>
    </xf>
    <xf numFmtId="0" fontId="30" fillId="0" borderId="13"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5" xfId="0" applyFont="1" applyBorder="1" applyAlignment="1">
      <alignment horizontal="center" vertical="center"/>
    </xf>
    <xf numFmtId="0" fontId="0" fillId="0" borderId="0" xfId="0" applyAlignment="1">
      <alignment horizontal="distributed" vertical="center"/>
    </xf>
    <xf numFmtId="0" fontId="0" fillId="0" borderId="17" xfId="0" applyBorder="1" applyAlignment="1">
      <alignment horizontal="center" vertical="center"/>
    </xf>
    <xf numFmtId="177" fontId="0" fillId="0" borderId="16" xfId="0" applyNumberFormat="1" applyFont="1" applyBorder="1" applyAlignment="1">
      <alignment horizontal="right" vertical="center"/>
    </xf>
    <xf numFmtId="177" fontId="0" fillId="0" borderId="16" xfId="0" applyNumberFormat="1" applyFont="1" applyBorder="1" applyAlignment="1" applyProtection="1">
      <alignment vertical="center"/>
      <protection/>
    </xf>
    <xf numFmtId="177" fontId="4" fillId="0" borderId="16" xfId="0" applyNumberFormat="1" applyFont="1" applyBorder="1" applyAlignment="1" applyProtection="1">
      <alignment vertical="center"/>
      <protection/>
    </xf>
    <xf numFmtId="0" fontId="0" fillId="0" borderId="11" xfId="0" applyBorder="1" applyAlignment="1">
      <alignment horizontal="center" vertical="center"/>
    </xf>
    <xf numFmtId="0" fontId="0" fillId="0" borderId="12" xfId="0" applyBorder="1" applyAlignment="1">
      <alignment horizontal="center" vertical="center"/>
    </xf>
    <xf numFmtId="177" fontId="0" fillId="0" borderId="10" xfId="0" applyNumberFormat="1" applyFont="1" applyBorder="1" applyAlignment="1">
      <alignment horizontal="right" vertical="center"/>
    </xf>
    <xf numFmtId="0" fontId="0" fillId="0" borderId="16" xfId="0" applyFont="1"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4" xfId="0" applyFont="1" applyBorder="1" applyAlignment="1">
      <alignment horizontal="center" vertical="center"/>
    </xf>
    <xf numFmtId="0" fontId="0" fillId="0" borderId="12" xfId="0" applyFont="1" applyBorder="1" applyAlignment="1">
      <alignment horizontal="center" vertical="center"/>
    </xf>
    <xf numFmtId="0" fontId="0" fillId="0" borderId="24" xfId="0" applyFont="1" applyBorder="1" applyAlignment="1">
      <alignment horizontal="center" vertical="center"/>
    </xf>
    <xf numFmtId="0" fontId="0" fillId="0" borderId="24" xfId="0" applyFont="1" applyBorder="1" applyAlignment="1">
      <alignment horizontal="center" vertical="center"/>
    </xf>
    <xf numFmtId="0" fontId="0" fillId="0" borderId="31" xfId="0" applyFont="1" applyBorder="1" applyAlignment="1">
      <alignment horizontal="center" vertical="center"/>
    </xf>
    <xf numFmtId="0" fontId="0" fillId="0" borderId="31" xfId="0" applyFont="1" applyBorder="1" applyAlignment="1">
      <alignment horizontal="center" vertical="center" wrapText="1"/>
    </xf>
    <xf numFmtId="49" fontId="0" fillId="0" borderId="11" xfId="0" applyNumberFormat="1" applyFont="1" applyBorder="1" applyAlignment="1">
      <alignment horizontal="center" vertical="center"/>
    </xf>
    <xf numFmtId="182" fontId="0" fillId="0" borderId="0" xfId="0" applyNumberFormat="1" applyFont="1" applyBorder="1" applyAlignment="1">
      <alignment vertical="center"/>
    </xf>
    <xf numFmtId="182" fontId="0" fillId="0" borderId="0" xfId="0" applyNumberFormat="1" applyFont="1" applyAlignment="1">
      <alignment vertical="center"/>
    </xf>
    <xf numFmtId="182" fontId="30" fillId="0" borderId="0" xfId="0" applyNumberFormat="1" applyFont="1" applyBorder="1" applyAlignment="1">
      <alignment vertical="center"/>
    </xf>
    <xf numFmtId="182" fontId="0" fillId="0" borderId="0" xfId="0" applyNumberFormat="1" applyFont="1" applyBorder="1" applyAlignment="1" applyProtection="1">
      <alignment vertical="center"/>
      <protection/>
    </xf>
    <xf numFmtId="182" fontId="0" fillId="0" borderId="27" xfId="0" applyNumberFormat="1" applyFont="1" applyBorder="1" applyAlignment="1" applyProtection="1">
      <alignment vertical="center"/>
      <protection/>
    </xf>
    <xf numFmtId="49" fontId="4" fillId="0" borderId="11" xfId="0" applyNumberFormat="1" applyFont="1" applyBorder="1" applyAlignment="1">
      <alignment horizontal="center" vertical="center"/>
    </xf>
    <xf numFmtId="182" fontId="4" fillId="0" borderId="10" xfId="0" applyNumberFormat="1" applyFont="1" applyBorder="1" applyAlignment="1" applyProtection="1">
      <alignment vertical="center"/>
      <protection/>
    </xf>
    <xf numFmtId="182" fontId="4" fillId="0" borderId="10" xfId="0" applyNumberFormat="1" applyFont="1" applyBorder="1" applyAlignment="1">
      <alignment vertical="center"/>
    </xf>
    <xf numFmtId="182" fontId="29" fillId="0" borderId="10" xfId="0" applyNumberFormat="1" applyFont="1" applyBorder="1" applyAlignment="1">
      <alignment horizontal="right" vertical="center"/>
    </xf>
    <xf numFmtId="49" fontId="0" fillId="0" borderId="16" xfId="0" applyNumberFormat="1" applyFont="1" applyBorder="1" applyAlignment="1">
      <alignment horizontal="left" vertical="center"/>
    </xf>
    <xf numFmtId="0" fontId="0" fillId="0" borderId="32" xfId="0" applyFont="1" applyBorder="1" applyAlignment="1">
      <alignment horizontal="center" vertical="center"/>
    </xf>
    <xf numFmtId="0" fontId="0" fillId="0" borderId="21" xfId="0" applyFont="1" applyBorder="1" applyAlignment="1">
      <alignment horizontal="center" vertical="center"/>
    </xf>
    <xf numFmtId="0" fontId="0" fillId="0" borderId="26" xfId="0" applyFont="1" applyFill="1" applyBorder="1" applyAlignment="1">
      <alignment horizontal="center" vertical="center" wrapText="1"/>
    </xf>
    <xf numFmtId="0" fontId="0" fillId="0" borderId="35" xfId="0" applyFont="1" applyBorder="1" applyAlignment="1">
      <alignment horizontal="center" vertical="center"/>
    </xf>
    <xf numFmtId="182" fontId="0" fillId="0" borderId="27" xfId="0" applyNumberFormat="1" applyFont="1" applyBorder="1" applyAlignment="1">
      <alignment vertical="center"/>
    </xf>
    <xf numFmtId="182" fontId="0" fillId="0" borderId="0" xfId="0" applyNumberFormat="1" applyFont="1" applyBorder="1" applyAlignment="1">
      <alignment horizontal="right" vertical="center"/>
    </xf>
    <xf numFmtId="182" fontId="0" fillId="0" borderId="0" xfId="0" applyNumberFormat="1" applyFont="1" applyBorder="1" applyAlignment="1" applyProtection="1">
      <alignment horizontal="right" vertical="center"/>
      <protection/>
    </xf>
    <xf numFmtId="182" fontId="4" fillId="0" borderId="10" xfId="0" applyNumberFormat="1" applyFont="1" applyBorder="1" applyAlignment="1" applyProtection="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1統計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7"/>
  <sheetViews>
    <sheetView tabSelected="1" zoomScalePageLayoutView="0" workbookViewId="0" topLeftCell="A1">
      <selection activeCell="G25" sqref="G25"/>
    </sheetView>
  </sheetViews>
  <sheetFormatPr defaultColWidth="9.00390625" defaultRowHeight="12"/>
  <cols>
    <col min="1" max="1" width="2.125" style="2" customWidth="1"/>
    <col min="2" max="2" width="26.00390625" style="2" customWidth="1"/>
    <col min="3" max="4" width="17.875" style="2" customWidth="1"/>
    <col min="5" max="5" width="17.875" style="12" customWidth="1"/>
    <col min="6" max="6" width="17.875" style="14" customWidth="1"/>
    <col min="7" max="7" width="17.875" style="16" customWidth="1"/>
    <col min="8" max="16384" width="9.375" style="2" customWidth="1"/>
  </cols>
  <sheetData>
    <row r="1" spans="1:7" ht="21" customHeight="1">
      <c r="A1" s="22" t="s">
        <v>28</v>
      </c>
      <c r="B1" s="22"/>
      <c r="C1" s="22"/>
      <c r="D1" s="22"/>
      <c r="E1" s="22"/>
      <c r="F1" s="22"/>
      <c r="G1" s="22"/>
    </row>
    <row r="2" spans="1:2" ht="13.5" customHeight="1">
      <c r="A2" s="28" t="s">
        <v>22</v>
      </c>
      <c r="B2" s="28"/>
    </row>
    <row r="3" spans="1:6" ht="13.5" customHeight="1" thickBot="1">
      <c r="A3" s="23" t="s">
        <v>0</v>
      </c>
      <c r="B3" s="23"/>
      <c r="F3" s="15"/>
    </row>
    <row r="4" spans="1:7" ht="13.5" customHeight="1" thickTop="1">
      <c r="A4" s="26" t="s">
        <v>1</v>
      </c>
      <c r="B4" s="27"/>
      <c r="C4" s="6" t="s">
        <v>26</v>
      </c>
      <c r="D4" s="10" t="s">
        <v>27</v>
      </c>
      <c r="E4" s="10" t="s">
        <v>29</v>
      </c>
      <c r="F4" s="10" t="s">
        <v>30</v>
      </c>
      <c r="G4" s="11" t="s">
        <v>31</v>
      </c>
    </row>
    <row r="5" spans="1:7" ht="13.5" customHeight="1">
      <c r="A5" s="24" t="s">
        <v>18</v>
      </c>
      <c r="B5" s="25"/>
      <c r="C5" s="7">
        <v>181530000</v>
      </c>
      <c r="D5" s="7">
        <v>180630000</v>
      </c>
      <c r="E5" s="13">
        <v>191550000</v>
      </c>
      <c r="F5" s="8">
        <v>198170000</v>
      </c>
      <c r="G5" s="17">
        <f>SUM(G6:G26)</f>
        <v>202570000</v>
      </c>
    </row>
    <row r="6" spans="1:7" ht="13.5" customHeight="1">
      <c r="A6" s="1"/>
      <c r="B6" s="4" t="s">
        <v>2</v>
      </c>
      <c r="C6" s="8">
        <v>40997585</v>
      </c>
      <c r="D6" s="8">
        <v>41312235</v>
      </c>
      <c r="E6" s="13">
        <v>42063390</v>
      </c>
      <c r="F6" s="8">
        <v>43283384</v>
      </c>
      <c r="G6" s="17">
        <v>44339161</v>
      </c>
    </row>
    <row r="7" spans="1:7" ht="13.5" customHeight="1">
      <c r="A7" s="1"/>
      <c r="B7" s="4" t="s">
        <v>3</v>
      </c>
      <c r="C7" s="8">
        <v>825000</v>
      </c>
      <c r="D7" s="8">
        <v>810000</v>
      </c>
      <c r="E7" s="13">
        <v>734000</v>
      </c>
      <c r="F7" s="8">
        <v>740000</v>
      </c>
      <c r="G7" s="17">
        <v>740000</v>
      </c>
    </row>
    <row r="8" spans="1:7" ht="13.5" customHeight="1">
      <c r="A8" s="1"/>
      <c r="B8" s="4" t="s">
        <v>4</v>
      </c>
      <c r="C8" s="8">
        <v>535000</v>
      </c>
      <c r="D8" s="8">
        <v>500000</v>
      </c>
      <c r="E8" s="13">
        <v>533000</v>
      </c>
      <c r="F8" s="8">
        <v>522000</v>
      </c>
      <c r="G8" s="17">
        <v>313000</v>
      </c>
    </row>
    <row r="9" spans="1:7" ht="13.5" customHeight="1">
      <c r="A9" s="1"/>
      <c r="B9" s="4" t="s">
        <v>23</v>
      </c>
      <c r="C9" s="8">
        <v>255000</v>
      </c>
      <c r="D9" s="8">
        <v>260000</v>
      </c>
      <c r="E9" s="13">
        <v>532000</v>
      </c>
      <c r="F9" s="8">
        <v>1062000</v>
      </c>
      <c r="G9" s="17">
        <v>1300000</v>
      </c>
    </row>
    <row r="10" spans="1:7" ht="13.5" customHeight="1">
      <c r="A10" s="1"/>
      <c r="B10" s="4" t="s">
        <v>24</v>
      </c>
      <c r="C10" s="8">
        <v>60000</v>
      </c>
      <c r="D10" s="8">
        <v>60000</v>
      </c>
      <c r="E10" s="13">
        <v>410000</v>
      </c>
      <c r="F10" s="8">
        <v>656000</v>
      </c>
      <c r="G10" s="17">
        <v>770000</v>
      </c>
    </row>
    <row r="11" spans="1:7" ht="13.5" customHeight="1">
      <c r="A11" s="1"/>
      <c r="B11" s="4" t="s">
        <v>21</v>
      </c>
      <c r="C11" s="8">
        <v>5938000</v>
      </c>
      <c r="D11" s="8">
        <v>5550000</v>
      </c>
      <c r="E11" s="13">
        <v>7100000</v>
      </c>
      <c r="F11" s="8">
        <v>11881000</v>
      </c>
      <c r="G11" s="17">
        <v>11850000</v>
      </c>
    </row>
    <row r="12" spans="1:7" ht="13.5" customHeight="1">
      <c r="A12" s="1"/>
      <c r="B12" s="4" t="s">
        <v>19</v>
      </c>
      <c r="C12" s="8">
        <v>5000</v>
      </c>
      <c r="D12" s="8">
        <v>5000</v>
      </c>
      <c r="E12" s="13">
        <v>5000</v>
      </c>
      <c r="F12" s="8">
        <v>4000</v>
      </c>
      <c r="G12" s="17">
        <v>4000</v>
      </c>
    </row>
    <row r="13" spans="1:7" ht="13.5" customHeight="1">
      <c r="A13" s="1"/>
      <c r="B13" s="4" t="s">
        <v>5</v>
      </c>
      <c r="C13" s="8">
        <v>550000</v>
      </c>
      <c r="D13" s="8">
        <v>500000</v>
      </c>
      <c r="E13" s="13">
        <v>256000</v>
      </c>
      <c r="F13" s="8">
        <v>222000</v>
      </c>
      <c r="G13" s="17">
        <v>372000</v>
      </c>
    </row>
    <row r="14" spans="1:7" ht="13.5" customHeight="1">
      <c r="A14" s="1"/>
      <c r="B14" s="4" t="s">
        <v>20</v>
      </c>
      <c r="C14" s="8">
        <v>400000</v>
      </c>
      <c r="D14" s="8">
        <v>375000</v>
      </c>
      <c r="E14" s="13">
        <v>363000</v>
      </c>
      <c r="F14" s="8">
        <v>338000</v>
      </c>
      <c r="G14" s="17">
        <v>354000</v>
      </c>
    </row>
    <row r="15" spans="1:7" ht="13.5" customHeight="1">
      <c r="A15" s="1"/>
      <c r="B15" s="4" t="s">
        <v>6</v>
      </c>
      <c r="C15" s="8">
        <v>58400000</v>
      </c>
      <c r="D15" s="8">
        <v>60600000</v>
      </c>
      <c r="E15" s="13">
        <v>64600000</v>
      </c>
      <c r="F15" s="8">
        <v>63900000</v>
      </c>
      <c r="G15" s="17">
        <v>65900000</v>
      </c>
    </row>
    <row r="16" spans="1:7" ht="13.5" customHeight="1">
      <c r="A16" s="1"/>
      <c r="B16" s="4" t="s">
        <v>7</v>
      </c>
      <c r="C16" s="8">
        <v>72000</v>
      </c>
      <c r="D16" s="8">
        <v>68000</v>
      </c>
      <c r="E16" s="13">
        <v>72000</v>
      </c>
      <c r="F16" s="8">
        <v>65000</v>
      </c>
      <c r="G16" s="17">
        <v>64000</v>
      </c>
    </row>
    <row r="17" spans="1:7" ht="13.5" customHeight="1">
      <c r="A17" s="1"/>
      <c r="B17" s="4" t="s">
        <v>8</v>
      </c>
      <c r="C17" s="8">
        <v>3328718</v>
      </c>
      <c r="D17" s="8">
        <v>3374854</v>
      </c>
      <c r="E17" s="13">
        <v>3460942</v>
      </c>
      <c r="F17" s="8">
        <v>3446098</v>
      </c>
      <c r="G17" s="17">
        <v>3644393</v>
      </c>
    </row>
    <row r="18" spans="1:7" ht="13.5" customHeight="1">
      <c r="A18" s="1"/>
      <c r="B18" s="4" t="s">
        <v>9</v>
      </c>
      <c r="C18" s="8">
        <v>4772233</v>
      </c>
      <c r="D18" s="8">
        <v>4873523</v>
      </c>
      <c r="E18" s="13">
        <v>4969744</v>
      </c>
      <c r="F18" s="8">
        <v>5070607</v>
      </c>
      <c r="G18" s="17">
        <v>5101478</v>
      </c>
    </row>
    <row r="19" spans="1:7" ht="13.5" customHeight="1">
      <c r="A19" s="1"/>
      <c r="B19" s="4" t="s">
        <v>10</v>
      </c>
      <c r="C19" s="8">
        <v>37734938</v>
      </c>
      <c r="D19" s="8">
        <v>40447401</v>
      </c>
      <c r="E19" s="13">
        <v>41336228</v>
      </c>
      <c r="F19" s="8">
        <v>43034139</v>
      </c>
      <c r="G19" s="17">
        <v>44029924</v>
      </c>
    </row>
    <row r="20" spans="1:7" ht="13.5" customHeight="1">
      <c r="A20" s="1"/>
      <c r="B20" s="4" t="s">
        <v>11</v>
      </c>
      <c r="C20" s="8">
        <v>9400380</v>
      </c>
      <c r="D20" s="8">
        <v>10676504</v>
      </c>
      <c r="E20" s="13">
        <v>11187283</v>
      </c>
      <c r="F20" s="8">
        <v>12259804</v>
      </c>
      <c r="G20" s="17">
        <v>12839022</v>
      </c>
    </row>
    <row r="21" spans="1:7" ht="13.5" customHeight="1">
      <c r="A21" s="1"/>
      <c r="B21" s="4" t="s">
        <v>12</v>
      </c>
      <c r="C21" s="8">
        <v>95058</v>
      </c>
      <c r="D21" s="8">
        <v>236623</v>
      </c>
      <c r="E21" s="13">
        <v>120905</v>
      </c>
      <c r="F21" s="8">
        <v>1622032</v>
      </c>
      <c r="G21" s="17">
        <v>151956</v>
      </c>
    </row>
    <row r="22" spans="1:7" ht="13.5" customHeight="1">
      <c r="A22" s="1"/>
      <c r="B22" s="4" t="s">
        <v>16</v>
      </c>
      <c r="C22" s="8">
        <v>2</v>
      </c>
      <c r="D22" s="8">
        <v>2</v>
      </c>
      <c r="E22" s="13">
        <v>2</v>
      </c>
      <c r="F22" s="8">
        <v>2</v>
      </c>
      <c r="G22" s="17">
        <v>2</v>
      </c>
    </row>
    <row r="23" spans="1:7" ht="13.5" customHeight="1">
      <c r="A23" s="1"/>
      <c r="B23" s="4" t="s">
        <v>13</v>
      </c>
      <c r="C23" s="8">
        <v>10207698</v>
      </c>
      <c r="D23" s="8">
        <v>4916763</v>
      </c>
      <c r="E23" s="13">
        <v>5168552</v>
      </c>
      <c r="F23" s="8">
        <v>2054495</v>
      </c>
      <c r="G23" s="17">
        <v>3553314</v>
      </c>
    </row>
    <row r="24" spans="1:7" ht="13.5" customHeight="1">
      <c r="A24" s="1"/>
      <c r="B24" s="4" t="s">
        <v>14</v>
      </c>
      <c r="C24" s="8">
        <v>1500000</v>
      </c>
      <c r="D24" s="8">
        <v>1500000</v>
      </c>
      <c r="E24" s="13">
        <v>1500000</v>
      </c>
      <c r="F24" s="8">
        <v>1500000</v>
      </c>
      <c r="G24" s="17">
        <v>1500000</v>
      </c>
    </row>
    <row r="25" spans="1:7" ht="13.5" customHeight="1">
      <c r="A25" s="1"/>
      <c r="B25" s="4" t="s">
        <v>17</v>
      </c>
      <c r="C25" s="8">
        <v>1862388</v>
      </c>
      <c r="D25" s="8">
        <v>1904095</v>
      </c>
      <c r="E25" s="13">
        <v>2016954</v>
      </c>
      <c r="F25" s="8">
        <v>2323439</v>
      </c>
      <c r="G25" s="17">
        <v>2195750</v>
      </c>
    </row>
    <row r="26" spans="1:7" ht="13.5" customHeight="1">
      <c r="A26" s="3"/>
      <c r="B26" s="5" t="s">
        <v>15</v>
      </c>
      <c r="C26" s="9">
        <v>4591000</v>
      </c>
      <c r="D26" s="9">
        <v>2660000</v>
      </c>
      <c r="E26" s="13">
        <v>5121000</v>
      </c>
      <c r="F26" s="8">
        <v>4186000</v>
      </c>
      <c r="G26" s="17">
        <v>3548000</v>
      </c>
    </row>
    <row r="27" spans="1:7" ht="15" customHeight="1">
      <c r="A27" s="21" t="s">
        <v>25</v>
      </c>
      <c r="B27" s="21"/>
      <c r="C27" s="21"/>
      <c r="D27" s="21"/>
      <c r="E27" s="21"/>
      <c r="F27" s="21"/>
      <c r="G27" s="21"/>
    </row>
  </sheetData>
  <sheetProtection/>
  <mergeCells count="6">
    <mergeCell ref="A27:G27"/>
    <mergeCell ref="A1:G1"/>
    <mergeCell ref="A3:B3"/>
    <mergeCell ref="A5:B5"/>
    <mergeCell ref="A4:B4"/>
    <mergeCell ref="A2:B2"/>
  </mergeCells>
  <printOptions/>
  <pageMargins left="0.3937007874015748" right="0.3937007874015748" top="0.8661417322834646" bottom="0.5905511811023623"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H17"/>
  <sheetViews>
    <sheetView zoomScalePageLayoutView="0" workbookViewId="0" topLeftCell="A1">
      <selection activeCell="H19" sqref="H19"/>
    </sheetView>
  </sheetViews>
  <sheetFormatPr defaultColWidth="9.00390625" defaultRowHeight="12"/>
  <cols>
    <col min="1" max="1" width="3.50390625" style="2" customWidth="1"/>
    <col min="2" max="3" width="17.375" style="2" customWidth="1"/>
    <col min="4" max="7" width="17.375" style="30" customWidth="1"/>
    <col min="8" max="8" width="17.125" style="34" customWidth="1"/>
    <col min="9" max="16384" width="9.375" style="2" customWidth="1"/>
  </cols>
  <sheetData>
    <row r="1" spans="1:8" ht="13.5" customHeight="1">
      <c r="A1" s="108" t="s">
        <v>32</v>
      </c>
      <c r="B1" s="108"/>
      <c r="C1" s="108"/>
      <c r="D1" s="108"/>
      <c r="E1" s="108"/>
      <c r="F1" s="108"/>
      <c r="G1" s="108"/>
      <c r="H1" s="109"/>
    </row>
    <row r="2" spans="1:8" ht="13.5" customHeight="1" thickBot="1">
      <c r="A2" s="23" t="s">
        <v>33</v>
      </c>
      <c r="B2" s="23"/>
      <c r="H2" s="32"/>
    </row>
    <row r="3" spans="1:8" ht="13.5" customHeight="1" thickTop="1">
      <c r="A3" s="27" t="s">
        <v>1</v>
      </c>
      <c r="B3" s="33"/>
      <c r="C3" s="63" t="s">
        <v>101</v>
      </c>
      <c r="D3" s="63" t="s">
        <v>26</v>
      </c>
      <c r="E3" s="71" t="s">
        <v>27</v>
      </c>
      <c r="F3" s="71" t="s">
        <v>29</v>
      </c>
      <c r="G3" s="11" t="s">
        <v>30</v>
      </c>
      <c r="H3" s="29"/>
    </row>
    <row r="4" spans="1:8" ht="13.5" customHeight="1">
      <c r="A4" s="50" t="s">
        <v>35</v>
      </c>
      <c r="B4" s="51"/>
      <c r="C4" s="8">
        <v>181509879</v>
      </c>
      <c r="D4" s="8">
        <v>180237872</v>
      </c>
      <c r="E4" s="72">
        <v>178480757</v>
      </c>
      <c r="F4" s="72">
        <v>194978916</v>
      </c>
      <c r="G4" s="100">
        <v>199825509</v>
      </c>
      <c r="H4" s="29"/>
    </row>
    <row r="5" spans="1:8" ht="13.5" customHeight="1">
      <c r="A5" s="1"/>
      <c r="B5" s="4" t="s">
        <v>36</v>
      </c>
      <c r="C5" s="8">
        <v>1036838</v>
      </c>
      <c r="D5" s="8">
        <v>943709</v>
      </c>
      <c r="E5" s="72">
        <v>916820</v>
      </c>
      <c r="F5" s="72">
        <v>932451</v>
      </c>
      <c r="G5" s="100">
        <v>970957</v>
      </c>
      <c r="H5" s="29"/>
    </row>
    <row r="6" spans="1:8" ht="13.5" customHeight="1">
      <c r="A6" s="1"/>
      <c r="B6" s="4" t="s">
        <v>37</v>
      </c>
      <c r="C6" s="8">
        <v>19658200</v>
      </c>
      <c r="D6" s="8">
        <v>19977459</v>
      </c>
      <c r="E6" s="72">
        <v>19166565</v>
      </c>
      <c r="F6" s="72">
        <v>23829476</v>
      </c>
      <c r="G6" s="100">
        <v>19795924</v>
      </c>
      <c r="H6" s="29"/>
    </row>
    <row r="7" spans="1:8" ht="13.5" customHeight="1">
      <c r="A7" s="1"/>
      <c r="B7" s="4" t="s">
        <v>38</v>
      </c>
      <c r="C7" s="8">
        <v>104238733</v>
      </c>
      <c r="D7" s="8">
        <v>104325789</v>
      </c>
      <c r="E7" s="72">
        <v>106617557</v>
      </c>
      <c r="F7" s="72">
        <v>112215096</v>
      </c>
      <c r="G7" s="100">
        <v>115354701</v>
      </c>
      <c r="H7" s="29"/>
    </row>
    <row r="8" spans="1:8" ht="13.5" customHeight="1">
      <c r="A8" s="1"/>
      <c r="B8" s="4" t="s">
        <v>39</v>
      </c>
      <c r="C8" s="8">
        <v>6495602</v>
      </c>
      <c r="D8" s="8">
        <v>6300135</v>
      </c>
      <c r="E8" s="72">
        <v>6410792</v>
      </c>
      <c r="F8" s="72">
        <v>6676317</v>
      </c>
      <c r="G8" s="100">
        <v>6817896</v>
      </c>
      <c r="H8" s="29"/>
    </row>
    <row r="9" spans="1:8" ht="13.5" customHeight="1">
      <c r="A9" s="1"/>
      <c r="B9" s="4" t="s">
        <v>40</v>
      </c>
      <c r="C9" s="8">
        <v>8161640</v>
      </c>
      <c r="D9" s="8">
        <v>8064135</v>
      </c>
      <c r="E9" s="72">
        <v>7901052</v>
      </c>
      <c r="F9" s="72">
        <v>7875384</v>
      </c>
      <c r="G9" s="100">
        <v>7677232</v>
      </c>
      <c r="H9" s="29"/>
    </row>
    <row r="10" spans="1:8" ht="13.5" customHeight="1">
      <c r="A10" s="1"/>
      <c r="B10" s="4" t="s">
        <v>41</v>
      </c>
      <c r="C10" s="8">
        <v>1518039</v>
      </c>
      <c r="D10" s="8">
        <v>1359098</v>
      </c>
      <c r="E10" s="72">
        <v>1307059</v>
      </c>
      <c r="F10" s="72">
        <v>1318327</v>
      </c>
      <c r="G10" s="100">
        <v>1746708</v>
      </c>
      <c r="H10" s="29"/>
    </row>
    <row r="11" spans="1:8" ht="13.5" customHeight="1">
      <c r="A11" s="1"/>
      <c r="B11" s="4" t="s">
        <v>42</v>
      </c>
      <c r="C11" s="8">
        <v>10039167</v>
      </c>
      <c r="D11" s="8">
        <v>9645005</v>
      </c>
      <c r="E11" s="72">
        <v>10221689</v>
      </c>
      <c r="F11" s="72">
        <v>10258464</v>
      </c>
      <c r="G11" s="100">
        <v>10053341</v>
      </c>
      <c r="H11" s="29"/>
    </row>
    <row r="12" spans="1:8" ht="13.5" customHeight="1">
      <c r="A12" s="1"/>
      <c r="B12" s="4" t="s">
        <v>43</v>
      </c>
      <c r="C12" s="8">
        <v>23431197</v>
      </c>
      <c r="D12" s="8">
        <v>20668502</v>
      </c>
      <c r="E12" s="72">
        <v>16985709</v>
      </c>
      <c r="F12" s="72">
        <v>19235089</v>
      </c>
      <c r="G12" s="100">
        <v>27195806</v>
      </c>
      <c r="H12" s="29"/>
    </row>
    <row r="13" spans="1:8" ht="13.5" customHeight="1">
      <c r="A13" s="1"/>
      <c r="B13" s="4" t="s">
        <v>44</v>
      </c>
      <c r="C13" s="8">
        <v>6890687</v>
      </c>
      <c r="D13" s="8">
        <v>7276569</v>
      </c>
      <c r="E13" s="72">
        <v>6239706</v>
      </c>
      <c r="F13" s="72">
        <v>5796697</v>
      </c>
      <c r="G13" s="100">
        <v>6051344</v>
      </c>
      <c r="H13" s="29"/>
    </row>
    <row r="14" spans="1:8" ht="13.5" customHeight="1">
      <c r="A14" s="3"/>
      <c r="B14" s="5" t="s">
        <v>45</v>
      </c>
      <c r="C14" s="9">
        <v>39774</v>
      </c>
      <c r="D14" s="9">
        <v>1677468</v>
      </c>
      <c r="E14" s="78">
        <v>2713803</v>
      </c>
      <c r="F14" s="78">
        <v>6841610</v>
      </c>
      <c r="G14" s="101">
        <v>4161596</v>
      </c>
      <c r="H14" s="29"/>
    </row>
    <row r="15" spans="1:8" ht="15" customHeight="1">
      <c r="A15" s="41" t="s">
        <v>118</v>
      </c>
      <c r="B15" s="41"/>
      <c r="C15" s="41"/>
      <c r="D15" s="41"/>
      <c r="E15" s="41"/>
      <c r="F15" s="92"/>
      <c r="G15" s="29"/>
      <c r="H15" s="29"/>
    </row>
    <row r="16" spans="1:8" ht="15" customHeight="1">
      <c r="A16" s="104" t="s">
        <v>119</v>
      </c>
      <c r="B16" s="104"/>
      <c r="C16" s="104"/>
      <c r="D16" s="104"/>
      <c r="E16" s="104"/>
      <c r="G16" s="2"/>
      <c r="H16" s="2"/>
    </row>
    <row r="17" spans="3:8" ht="12">
      <c r="C17" s="105"/>
      <c r="D17" s="105"/>
      <c r="E17" s="106"/>
      <c r="F17" s="107"/>
      <c r="G17" s="105"/>
      <c r="H17" s="105"/>
    </row>
  </sheetData>
  <sheetProtection/>
  <mergeCells count="5">
    <mergeCell ref="A1:G1"/>
    <mergeCell ref="A2:B2"/>
    <mergeCell ref="A3:B3"/>
    <mergeCell ref="A4:B4"/>
    <mergeCell ref="A16:E1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G21"/>
  <sheetViews>
    <sheetView zoomScalePageLayoutView="0" workbookViewId="0" topLeftCell="A1">
      <selection activeCell="H19" sqref="H19"/>
    </sheetView>
  </sheetViews>
  <sheetFormatPr defaultColWidth="9.00390625" defaultRowHeight="12"/>
  <cols>
    <col min="1" max="1" width="3.50390625" style="2" customWidth="1"/>
    <col min="2" max="2" width="19.375" style="2" customWidth="1"/>
    <col min="3" max="3" width="17.00390625" style="2" customWidth="1"/>
    <col min="4" max="4" width="17.00390625" style="30" customWidth="1"/>
    <col min="5" max="6" width="17.00390625" style="12" customWidth="1"/>
    <col min="7" max="7" width="17.00390625" style="30" customWidth="1"/>
    <col min="8" max="16384" width="9.375" style="2" customWidth="1"/>
  </cols>
  <sheetData>
    <row r="1" spans="1:7" ht="21" customHeight="1">
      <c r="A1" s="22" t="s">
        <v>120</v>
      </c>
      <c r="B1" s="22"/>
      <c r="C1" s="22"/>
      <c r="D1" s="22"/>
      <c r="E1" s="22"/>
      <c r="F1" s="22"/>
      <c r="G1" s="22"/>
    </row>
    <row r="2" spans="1:2" ht="13.5" customHeight="1">
      <c r="A2" s="28" t="s">
        <v>49</v>
      </c>
      <c r="B2" s="28"/>
    </row>
    <row r="3" spans="1:2" ht="13.5" customHeight="1" thickBot="1">
      <c r="A3" s="23" t="s">
        <v>33</v>
      </c>
      <c r="B3" s="23"/>
    </row>
    <row r="4" spans="1:7" ht="13.5" customHeight="1" thickTop="1">
      <c r="A4" s="27" t="s">
        <v>1</v>
      </c>
      <c r="B4" s="33"/>
      <c r="C4" s="63" t="s">
        <v>101</v>
      </c>
      <c r="D4" s="63" t="s">
        <v>26</v>
      </c>
      <c r="E4" s="10" t="s">
        <v>27</v>
      </c>
      <c r="F4" s="10" t="s">
        <v>29</v>
      </c>
      <c r="G4" s="11" t="s">
        <v>30</v>
      </c>
    </row>
    <row r="5" spans="1:7" ht="13.5" customHeight="1">
      <c r="A5" s="50" t="s">
        <v>35</v>
      </c>
      <c r="B5" s="51"/>
      <c r="C5" s="8">
        <v>58993099</v>
      </c>
      <c r="D5" s="8">
        <v>59296559</v>
      </c>
      <c r="E5" s="8">
        <v>60372504</v>
      </c>
      <c r="F5" s="8">
        <v>60602711</v>
      </c>
      <c r="G5" s="100">
        <v>69490728</v>
      </c>
    </row>
    <row r="6" spans="1:7" ht="13.5" customHeight="1">
      <c r="A6" s="1"/>
      <c r="B6" s="4" t="s">
        <v>51</v>
      </c>
      <c r="C6" s="8">
        <v>13549884</v>
      </c>
      <c r="D6" s="8">
        <v>13677670</v>
      </c>
      <c r="E6" s="8">
        <v>14154550</v>
      </c>
      <c r="F6" s="8">
        <v>14109227</v>
      </c>
      <c r="G6" s="100">
        <v>13898342</v>
      </c>
    </row>
    <row r="7" spans="1:7" ht="13.5" customHeight="1">
      <c r="A7" s="1"/>
      <c r="B7" s="4" t="s">
        <v>52</v>
      </c>
      <c r="C7" s="8">
        <v>0</v>
      </c>
      <c r="D7" s="8">
        <v>0</v>
      </c>
      <c r="E7" s="8">
        <v>0</v>
      </c>
      <c r="F7" s="8">
        <v>0</v>
      </c>
      <c r="G7" s="100">
        <v>0</v>
      </c>
    </row>
    <row r="8" spans="1:7" ht="13.5" customHeight="1">
      <c r="A8" s="1"/>
      <c r="B8" s="4" t="s">
        <v>53</v>
      </c>
      <c r="C8" s="8">
        <v>45</v>
      </c>
      <c r="D8" s="8">
        <v>56</v>
      </c>
      <c r="E8" s="8">
        <v>76</v>
      </c>
      <c r="F8" s="8">
        <v>119</v>
      </c>
      <c r="G8" s="100">
        <v>102</v>
      </c>
    </row>
    <row r="9" spans="1:7" ht="13.5" customHeight="1">
      <c r="A9" s="1"/>
      <c r="B9" s="4" t="s">
        <v>54</v>
      </c>
      <c r="C9" s="8">
        <v>14677026</v>
      </c>
      <c r="D9" s="8">
        <v>12752805</v>
      </c>
      <c r="E9" s="8">
        <v>12835148</v>
      </c>
      <c r="F9" s="8">
        <v>13094361</v>
      </c>
      <c r="G9" s="100">
        <v>13015272</v>
      </c>
    </row>
    <row r="10" spans="1:7" ht="13.5" customHeight="1">
      <c r="A10" s="1"/>
      <c r="B10" s="4" t="s">
        <v>55</v>
      </c>
      <c r="C10" s="8">
        <v>2246371</v>
      </c>
      <c r="D10" s="8">
        <v>2101901</v>
      </c>
      <c r="E10" s="8">
        <v>1981000</v>
      </c>
      <c r="F10" s="8">
        <v>1767440</v>
      </c>
      <c r="G10" s="100">
        <v>1242581</v>
      </c>
    </row>
    <row r="11" spans="1:7" ht="13.5" customHeight="1">
      <c r="A11" s="1"/>
      <c r="B11" s="4" t="s">
        <v>121</v>
      </c>
      <c r="C11" s="7">
        <v>7813256</v>
      </c>
      <c r="D11" s="7">
        <v>10816322</v>
      </c>
      <c r="E11" s="7">
        <v>11560002</v>
      </c>
      <c r="F11" s="7">
        <v>11628575</v>
      </c>
      <c r="G11" s="110">
        <v>12082290</v>
      </c>
    </row>
    <row r="12" spans="1:7" ht="13.5" customHeight="1">
      <c r="A12" s="1"/>
      <c r="B12" s="4" t="s">
        <v>57</v>
      </c>
      <c r="C12" s="8">
        <v>2888759</v>
      </c>
      <c r="D12" s="8">
        <v>3442569</v>
      </c>
      <c r="E12" s="8">
        <v>3561898</v>
      </c>
      <c r="F12" s="8">
        <v>3634612</v>
      </c>
      <c r="G12" s="100">
        <v>3593214</v>
      </c>
    </row>
    <row r="13" spans="1:7" ht="13.5" customHeight="1">
      <c r="A13" s="1"/>
      <c r="B13" s="4" t="s">
        <v>58</v>
      </c>
      <c r="C13" s="8">
        <v>0</v>
      </c>
      <c r="D13" s="8">
        <v>0</v>
      </c>
      <c r="E13" s="8">
        <v>0</v>
      </c>
      <c r="F13" s="8">
        <v>0</v>
      </c>
      <c r="G13" s="100">
        <v>0</v>
      </c>
    </row>
    <row r="14" spans="1:7" ht="13.5" customHeight="1">
      <c r="A14" s="1"/>
      <c r="B14" s="4" t="s">
        <v>59</v>
      </c>
      <c r="C14" s="8">
        <v>6780022</v>
      </c>
      <c r="D14" s="8">
        <v>6488229</v>
      </c>
      <c r="E14" s="8">
        <v>6596894</v>
      </c>
      <c r="F14" s="8">
        <v>6738164</v>
      </c>
      <c r="G14" s="100">
        <v>15954041</v>
      </c>
    </row>
    <row r="15" spans="1:7" ht="13.5" customHeight="1">
      <c r="A15" s="1"/>
      <c r="B15" s="4" t="s">
        <v>60</v>
      </c>
      <c r="C15" s="8">
        <v>0</v>
      </c>
      <c r="D15" s="8">
        <v>0</v>
      </c>
      <c r="E15" s="8">
        <v>0</v>
      </c>
      <c r="F15" s="8">
        <v>0</v>
      </c>
      <c r="G15" s="100">
        <v>0</v>
      </c>
    </row>
    <row r="16" spans="1:7" ht="13.5" customHeight="1">
      <c r="A16" s="1"/>
      <c r="B16" s="4" t="s">
        <v>61</v>
      </c>
      <c r="C16" s="8">
        <v>8277684</v>
      </c>
      <c r="D16" s="8">
        <v>6129969</v>
      </c>
      <c r="E16" s="8">
        <v>7372380</v>
      </c>
      <c r="F16" s="8">
        <v>7460417</v>
      </c>
      <c r="G16" s="100">
        <v>7457136</v>
      </c>
    </row>
    <row r="17" spans="1:7" ht="13.5" customHeight="1">
      <c r="A17" s="1"/>
      <c r="B17" s="4" t="s">
        <v>62</v>
      </c>
      <c r="C17" s="8">
        <v>2665469</v>
      </c>
      <c r="D17" s="8">
        <v>3798128</v>
      </c>
      <c r="E17" s="8">
        <v>2242397</v>
      </c>
      <c r="F17" s="8">
        <v>2058924</v>
      </c>
      <c r="G17" s="100">
        <v>2189022</v>
      </c>
    </row>
    <row r="18" spans="1:7" ht="13.5" customHeight="1">
      <c r="A18" s="3"/>
      <c r="B18" s="5" t="s">
        <v>63</v>
      </c>
      <c r="C18" s="9">
        <v>94578</v>
      </c>
      <c r="D18" s="9">
        <v>88906</v>
      </c>
      <c r="E18" s="111">
        <v>68154</v>
      </c>
      <c r="F18" s="9">
        <v>110869</v>
      </c>
      <c r="G18" s="101">
        <v>58722</v>
      </c>
    </row>
    <row r="19" spans="1:7" ht="15" customHeight="1">
      <c r="A19" s="41" t="s">
        <v>118</v>
      </c>
      <c r="B19" s="41"/>
      <c r="C19" s="41"/>
      <c r="D19" s="41"/>
      <c r="E19" s="41"/>
      <c r="F19" s="102"/>
      <c r="G19" s="103"/>
    </row>
    <row r="20" spans="1:7" ht="15" customHeight="1">
      <c r="A20" s="112" t="s">
        <v>119</v>
      </c>
      <c r="B20" s="112"/>
      <c r="C20" s="112"/>
      <c r="D20" s="112"/>
      <c r="E20" s="112"/>
      <c r="F20" s="102"/>
      <c r="G20" s="29"/>
    </row>
    <row r="21" spans="3:7" ht="12">
      <c r="C21" s="105"/>
      <c r="D21" s="105"/>
      <c r="E21" s="106"/>
      <c r="F21" s="107"/>
      <c r="G21" s="105"/>
    </row>
  </sheetData>
  <sheetProtection/>
  <mergeCells count="6">
    <mergeCell ref="A1:G1"/>
    <mergeCell ref="A2:B2"/>
    <mergeCell ref="A3:B3"/>
    <mergeCell ref="A4:B4"/>
    <mergeCell ref="A5:B5"/>
    <mergeCell ref="A20:E20"/>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H15"/>
  <sheetViews>
    <sheetView zoomScalePageLayoutView="0" workbookViewId="0" topLeftCell="A1">
      <selection activeCell="H20" sqref="H20"/>
    </sheetView>
  </sheetViews>
  <sheetFormatPr defaultColWidth="9.00390625" defaultRowHeight="12"/>
  <cols>
    <col min="1" max="1" width="3.50390625" style="0" customWidth="1"/>
    <col min="2" max="2" width="21.375" style="0" bestFit="1" customWidth="1"/>
    <col min="3" max="3" width="17.375" style="0" customWidth="1"/>
    <col min="4" max="4" width="17.375" style="67" customWidth="1"/>
    <col min="5" max="6" width="17.375" style="43" customWidth="1"/>
    <col min="7" max="7" width="17.375" style="67" customWidth="1"/>
    <col min="8" max="8" width="17.375" style="45" customWidth="1"/>
  </cols>
  <sheetData>
    <row r="1" spans="1:8" ht="13.5" customHeight="1">
      <c r="A1" s="28" t="s">
        <v>32</v>
      </c>
      <c r="B1" s="28"/>
      <c r="C1" s="28"/>
      <c r="D1" s="28"/>
      <c r="E1" s="28"/>
      <c r="F1" s="28"/>
      <c r="G1" s="28"/>
      <c r="H1" s="2"/>
    </row>
    <row r="2" spans="1:8" ht="13.5" customHeight="1" thickBot="1">
      <c r="A2" s="23" t="s">
        <v>33</v>
      </c>
      <c r="B2" s="23"/>
      <c r="H2" s="113"/>
    </row>
    <row r="3" spans="1:8" ht="13.5" customHeight="1" thickTop="1">
      <c r="A3" s="27" t="s">
        <v>1</v>
      </c>
      <c r="B3" s="33"/>
      <c r="C3" s="63" t="s">
        <v>101</v>
      </c>
      <c r="D3" s="63" t="s">
        <v>26</v>
      </c>
      <c r="E3" s="10" t="s">
        <v>27</v>
      </c>
      <c r="F3" s="10" t="s">
        <v>29</v>
      </c>
      <c r="G3" s="11" t="s">
        <v>30</v>
      </c>
      <c r="H3" s="65"/>
    </row>
    <row r="4" spans="1:8" ht="13.5" customHeight="1">
      <c r="A4" s="50" t="s">
        <v>35</v>
      </c>
      <c r="B4" s="51"/>
      <c r="C4" s="58">
        <v>55194971</v>
      </c>
      <c r="D4" s="58">
        <v>57054161</v>
      </c>
      <c r="E4" s="58">
        <v>58313579</v>
      </c>
      <c r="F4" s="58">
        <v>58413689</v>
      </c>
      <c r="G4" s="114">
        <v>68435233</v>
      </c>
      <c r="H4" s="65"/>
    </row>
    <row r="5" spans="1:8" ht="13.5" customHeight="1">
      <c r="A5" s="1"/>
      <c r="B5" s="4" t="s">
        <v>66</v>
      </c>
      <c r="C5" s="58">
        <v>852706</v>
      </c>
      <c r="D5" s="58">
        <v>782772</v>
      </c>
      <c r="E5" s="58">
        <v>807501</v>
      </c>
      <c r="F5" s="58">
        <v>786377</v>
      </c>
      <c r="G5" s="114">
        <v>822421</v>
      </c>
      <c r="H5" s="65"/>
    </row>
    <row r="6" spans="1:8" ht="13.5" customHeight="1">
      <c r="A6" s="1"/>
      <c r="B6" s="4" t="s">
        <v>67</v>
      </c>
      <c r="C6" s="58">
        <v>36923377</v>
      </c>
      <c r="D6" s="58">
        <v>37561433</v>
      </c>
      <c r="E6" s="58">
        <v>38550656</v>
      </c>
      <c r="F6" s="58">
        <v>38658340</v>
      </c>
      <c r="G6" s="114">
        <v>39607883</v>
      </c>
      <c r="H6" s="65"/>
    </row>
    <row r="7" spans="1:8" ht="13.5" customHeight="1">
      <c r="A7" s="1"/>
      <c r="B7" s="115" t="s">
        <v>122</v>
      </c>
      <c r="C7" s="116">
        <v>7117627</v>
      </c>
      <c r="D7" s="116">
        <v>7740955</v>
      </c>
      <c r="E7" s="116">
        <v>7988686</v>
      </c>
      <c r="F7" s="116">
        <v>7957959</v>
      </c>
      <c r="G7" s="117">
        <v>7949306</v>
      </c>
      <c r="H7" s="65"/>
    </row>
    <row r="8" spans="1:8" ht="13.5" customHeight="1">
      <c r="A8" s="1"/>
      <c r="B8" s="115" t="s">
        <v>123</v>
      </c>
      <c r="C8" s="116">
        <v>21092</v>
      </c>
      <c r="D8" s="116">
        <v>8073</v>
      </c>
      <c r="E8" s="116">
        <v>8062</v>
      </c>
      <c r="F8" s="116">
        <v>6195</v>
      </c>
      <c r="G8" s="117">
        <v>5422</v>
      </c>
      <c r="H8" s="65"/>
    </row>
    <row r="9" spans="1:8" ht="13.5" customHeight="1">
      <c r="A9" s="1"/>
      <c r="B9" s="4" t="s">
        <v>69</v>
      </c>
      <c r="C9" s="58">
        <v>3035445</v>
      </c>
      <c r="D9" s="58">
        <v>3236320</v>
      </c>
      <c r="E9" s="58">
        <v>3395637</v>
      </c>
      <c r="F9" s="58">
        <v>3425715</v>
      </c>
      <c r="G9" s="114">
        <v>3101189</v>
      </c>
      <c r="H9" s="65"/>
    </row>
    <row r="10" spans="1:8" ht="13.5" customHeight="1">
      <c r="A10" s="1"/>
      <c r="B10" s="4" t="s">
        <v>70</v>
      </c>
      <c r="C10" s="58">
        <v>6443874</v>
      </c>
      <c r="D10" s="58">
        <v>6421831</v>
      </c>
      <c r="E10" s="58">
        <v>6471255</v>
      </c>
      <c r="F10" s="58">
        <v>6610431</v>
      </c>
      <c r="G10" s="114">
        <v>15930239</v>
      </c>
      <c r="H10" s="65"/>
    </row>
    <row r="11" spans="1:8" ht="13.5" customHeight="1">
      <c r="A11" s="1"/>
      <c r="B11" s="4" t="s">
        <v>71</v>
      </c>
      <c r="C11" s="58">
        <v>358602</v>
      </c>
      <c r="D11" s="58">
        <v>418885</v>
      </c>
      <c r="E11" s="58">
        <v>411942</v>
      </c>
      <c r="F11" s="58">
        <v>432158</v>
      </c>
      <c r="G11" s="114">
        <v>438432</v>
      </c>
      <c r="H11" s="65"/>
    </row>
    <row r="12" spans="1:8" ht="13.5" customHeight="1">
      <c r="A12" s="3"/>
      <c r="B12" s="5" t="s">
        <v>45</v>
      </c>
      <c r="C12" s="59">
        <v>442246</v>
      </c>
      <c r="D12" s="59">
        <v>883889</v>
      </c>
      <c r="E12" s="59">
        <v>679836</v>
      </c>
      <c r="F12" s="59">
        <v>536509</v>
      </c>
      <c r="G12" s="118">
        <v>580337</v>
      </c>
      <c r="H12" s="65"/>
    </row>
    <row r="13" spans="1:8" ht="15" customHeight="1">
      <c r="A13" s="41" t="s">
        <v>118</v>
      </c>
      <c r="B13" s="41"/>
      <c r="C13" s="41"/>
      <c r="D13" s="41"/>
      <c r="E13" s="41"/>
      <c r="F13" s="102"/>
      <c r="G13" s="103"/>
      <c r="H13" s="29"/>
    </row>
    <row r="14" spans="1:8" ht="15" customHeight="1">
      <c r="A14" s="104" t="s">
        <v>124</v>
      </c>
      <c r="B14" s="104"/>
      <c r="C14" s="104"/>
      <c r="D14" s="104"/>
      <c r="E14" s="104"/>
      <c r="F14" s="12"/>
      <c r="G14" s="2"/>
      <c r="H14" s="2"/>
    </row>
    <row r="15" ht="12">
      <c r="H15" s="119"/>
    </row>
  </sheetData>
  <sheetProtection/>
  <mergeCells count="5">
    <mergeCell ref="A1:G1"/>
    <mergeCell ref="A2:B2"/>
    <mergeCell ref="A3:B3"/>
    <mergeCell ref="A4:B4"/>
    <mergeCell ref="A14:E14"/>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I15"/>
  <sheetViews>
    <sheetView zoomScalePageLayoutView="0" workbookViewId="0" topLeftCell="A1">
      <selection activeCell="F20" sqref="F20"/>
    </sheetView>
  </sheetViews>
  <sheetFormatPr defaultColWidth="9.00390625" defaultRowHeight="12"/>
  <cols>
    <col min="1" max="1" width="3.50390625" style="0" customWidth="1"/>
    <col min="2" max="2" width="24.875" style="0" customWidth="1"/>
    <col min="3" max="3" width="18.125" style="0" customWidth="1"/>
    <col min="4" max="7" width="18.125" style="67" customWidth="1"/>
  </cols>
  <sheetData>
    <row r="1" spans="1:7" ht="21" customHeight="1">
      <c r="A1" s="22" t="s">
        <v>125</v>
      </c>
      <c r="B1" s="22"/>
      <c r="C1" s="22"/>
      <c r="D1" s="22"/>
      <c r="E1" s="22"/>
      <c r="F1" s="22"/>
      <c r="G1" s="22"/>
    </row>
    <row r="2" spans="1:2" ht="11.25">
      <c r="A2" s="66" t="s">
        <v>49</v>
      </c>
      <c r="B2" s="66"/>
    </row>
    <row r="3" spans="1:2" ht="13.5" customHeight="1" thickBot="1">
      <c r="A3" s="68" t="s">
        <v>33</v>
      </c>
      <c r="B3" s="68"/>
    </row>
    <row r="4" spans="1:7" ht="12" thickTop="1">
      <c r="A4" s="69" t="s">
        <v>74</v>
      </c>
      <c r="B4" s="70"/>
      <c r="C4" s="71" t="s">
        <v>101</v>
      </c>
      <c r="D4" s="120" t="s">
        <v>26</v>
      </c>
      <c r="E4" s="71" t="s">
        <v>27</v>
      </c>
      <c r="F4" s="71" t="s">
        <v>29</v>
      </c>
      <c r="G4" s="11" t="s">
        <v>30</v>
      </c>
    </row>
    <row r="5" spans="1:7" ht="12">
      <c r="A5" s="24" t="s">
        <v>35</v>
      </c>
      <c r="B5" s="25"/>
      <c r="C5" s="121">
        <v>29555358</v>
      </c>
      <c r="D5" s="122">
        <v>31418037</v>
      </c>
      <c r="E5" s="122">
        <v>32024094</v>
      </c>
      <c r="F5" s="122">
        <v>33585330</v>
      </c>
      <c r="G5" s="123">
        <v>35440800</v>
      </c>
    </row>
    <row r="6" spans="1:9" ht="11.25">
      <c r="A6" s="65"/>
      <c r="B6" s="75" t="s">
        <v>75</v>
      </c>
      <c r="C6" s="122">
        <v>5436511</v>
      </c>
      <c r="D6" s="122">
        <v>6085757</v>
      </c>
      <c r="E6" s="122">
        <v>6332438</v>
      </c>
      <c r="F6" s="122">
        <v>6560384</v>
      </c>
      <c r="G6" s="123">
        <v>7987135</v>
      </c>
      <c r="H6" s="65"/>
      <c r="I6" s="65"/>
    </row>
    <row r="7" spans="1:7" ht="11.25">
      <c r="A7" s="65"/>
      <c r="B7" s="75" t="s">
        <v>76</v>
      </c>
      <c r="C7" s="122">
        <v>6388719</v>
      </c>
      <c r="D7" s="124">
        <v>6781410</v>
      </c>
      <c r="E7" s="124">
        <v>7183932</v>
      </c>
      <c r="F7" s="124">
        <v>7609686</v>
      </c>
      <c r="G7" s="114">
        <v>7765975</v>
      </c>
    </row>
    <row r="8" spans="1:7" ht="11.25">
      <c r="A8" s="65"/>
      <c r="B8" s="75" t="s">
        <v>77</v>
      </c>
      <c r="C8" s="122">
        <v>8231985</v>
      </c>
      <c r="D8" s="124">
        <v>8623183</v>
      </c>
      <c r="E8" s="124">
        <v>8951052</v>
      </c>
      <c r="F8" s="124">
        <v>9384400</v>
      </c>
      <c r="G8" s="114">
        <v>9364088</v>
      </c>
    </row>
    <row r="9" spans="1:7" ht="11.25">
      <c r="A9" s="65"/>
      <c r="B9" s="75" t="s">
        <v>78</v>
      </c>
      <c r="C9" s="122">
        <v>4104438</v>
      </c>
      <c r="D9" s="124">
        <v>4690676</v>
      </c>
      <c r="E9" s="124">
        <v>4617624</v>
      </c>
      <c r="F9" s="124">
        <v>4813242</v>
      </c>
      <c r="G9" s="114">
        <v>4970182</v>
      </c>
    </row>
    <row r="10" spans="1:7" ht="11.25">
      <c r="A10" s="65"/>
      <c r="B10" s="75" t="s">
        <v>60</v>
      </c>
      <c r="C10" s="122">
        <v>4330</v>
      </c>
      <c r="D10" s="124">
        <v>5894</v>
      </c>
      <c r="E10" s="124">
        <v>6819</v>
      </c>
      <c r="F10" s="124">
        <v>5675</v>
      </c>
      <c r="G10" s="114">
        <v>3420</v>
      </c>
    </row>
    <row r="11" spans="1:7" ht="11.25">
      <c r="A11" s="65"/>
      <c r="B11" s="75" t="s">
        <v>79</v>
      </c>
      <c r="C11" s="122">
        <v>4677156</v>
      </c>
      <c r="D11" s="124">
        <v>4447255</v>
      </c>
      <c r="E11" s="124">
        <v>4637770</v>
      </c>
      <c r="F11" s="124">
        <v>4970647</v>
      </c>
      <c r="G11" s="114">
        <v>4908018</v>
      </c>
    </row>
    <row r="12" spans="1:7" ht="11.25">
      <c r="A12" s="65"/>
      <c r="B12" s="75" t="s">
        <v>80</v>
      </c>
      <c r="C12" s="122">
        <v>706224</v>
      </c>
      <c r="D12" s="124">
        <v>773624</v>
      </c>
      <c r="E12" s="124">
        <v>269059</v>
      </c>
      <c r="F12" s="124">
        <v>230665</v>
      </c>
      <c r="G12" s="114">
        <v>417335</v>
      </c>
    </row>
    <row r="13" spans="1:7" ht="11.25">
      <c r="A13" s="76"/>
      <c r="B13" s="77" t="s">
        <v>81</v>
      </c>
      <c r="C13" s="125">
        <v>5993</v>
      </c>
      <c r="D13" s="125">
        <v>10235</v>
      </c>
      <c r="E13" s="122">
        <v>25398</v>
      </c>
      <c r="F13" s="122">
        <v>10628</v>
      </c>
      <c r="G13" s="123">
        <v>24644</v>
      </c>
    </row>
    <row r="14" spans="1:7" ht="15" customHeight="1">
      <c r="A14" s="97" t="s">
        <v>126</v>
      </c>
      <c r="B14" s="97"/>
      <c r="C14" s="97"/>
      <c r="D14" s="97"/>
      <c r="E14" s="97"/>
      <c r="F14" s="97"/>
      <c r="G14" s="126"/>
    </row>
    <row r="15" spans="1:7" ht="15" customHeight="1">
      <c r="A15" s="127" t="s">
        <v>127</v>
      </c>
      <c r="B15" s="127"/>
      <c r="C15" s="127"/>
      <c r="D15" s="127"/>
      <c r="E15" s="127"/>
      <c r="F15" s="30"/>
      <c r="G15" s="30"/>
    </row>
  </sheetData>
  <sheetProtection/>
  <mergeCells count="6">
    <mergeCell ref="A1:G1"/>
    <mergeCell ref="A2:B2"/>
    <mergeCell ref="A3:B3"/>
    <mergeCell ref="A4:B4"/>
    <mergeCell ref="A5:B5"/>
    <mergeCell ref="A15:E1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G10"/>
  <sheetViews>
    <sheetView zoomScalePageLayoutView="0" workbookViewId="0" topLeftCell="A1">
      <selection activeCell="F16" sqref="F16"/>
    </sheetView>
  </sheetViews>
  <sheetFormatPr defaultColWidth="9.00390625" defaultRowHeight="12"/>
  <cols>
    <col min="1" max="1" width="3.50390625" style="0" customWidth="1"/>
    <col min="2" max="2" width="24.875" style="0" customWidth="1"/>
    <col min="3" max="3" width="18.125" style="0" customWidth="1"/>
    <col min="4" max="7" width="18.125" style="67" customWidth="1"/>
  </cols>
  <sheetData>
    <row r="1" spans="1:7" ht="21" customHeight="1">
      <c r="A1" s="22" t="s">
        <v>128</v>
      </c>
      <c r="B1" s="22"/>
      <c r="C1" s="22"/>
      <c r="D1" s="22"/>
      <c r="E1" s="22"/>
      <c r="F1" s="22"/>
      <c r="G1" s="22"/>
    </row>
    <row r="2" spans="1:2" ht="11.25">
      <c r="A2" s="66" t="s">
        <v>84</v>
      </c>
      <c r="B2" s="66"/>
    </row>
    <row r="3" spans="1:2" ht="13.5" customHeight="1" thickBot="1">
      <c r="A3" s="68" t="s">
        <v>33</v>
      </c>
      <c r="B3" s="68"/>
    </row>
    <row r="4" spans="1:7" ht="12" thickTop="1">
      <c r="A4" s="69" t="s">
        <v>74</v>
      </c>
      <c r="B4" s="70"/>
      <c r="C4" s="71" t="s">
        <v>101</v>
      </c>
      <c r="D4" s="120" t="s">
        <v>26</v>
      </c>
      <c r="E4" s="71" t="s">
        <v>27</v>
      </c>
      <c r="F4" s="71" t="s">
        <v>29</v>
      </c>
      <c r="G4" s="11" t="s">
        <v>30</v>
      </c>
    </row>
    <row r="5" spans="1:7" ht="12">
      <c r="A5" s="24" t="s">
        <v>35</v>
      </c>
      <c r="B5" s="25"/>
      <c r="C5" s="122">
        <v>28781734</v>
      </c>
      <c r="D5" s="124">
        <v>31148978</v>
      </c>
      <c r="E5" s="124">
        <v>31793429</v>
      </c>
      <c r="F5" s="124">
        <v>33167995</v>
      </c>
      <c r="G5" s="114">
        <v>35029714</v>
      </c>
    </row>
    <row r="6" spans="1:7" ht="11.25">
      <c r="A6" s="65"/>
      <c r="B6" s="75" t="s">
        <v>85</v>
      </c>
      <c r="C6" s="122">
        <v>27237726</v>
      </c>
      <c r="D6" s="124">
        <v>29259638</v>
      </c>
      <c r="E6" s="124">
        <v>30714695</v>
      </c>
      <c r="F6" s="124">
        <v>32268193</v>
      </c>
      <c r="G6" s="114">
        <v>33354104</v>
      </c>
    </row>
    <row r="7" spans="1:7" ht="13.5" customHeight="1">
      <c r="A7" s="65"/>
      <c r="B7" s="75" t="s">
        <v>86</v>
      </c>
      <c r="C7" s="122">
        <v>715112</v>
      </c>
      <c r="D7" s="124">
        <v>677942</v>
      </c>
      <c r="E7" s="124">
        <v>707451</v>
      </c>
      <c r="F7" s="124">
        <v>749722</v>
      </c>
      <c r="G7" s="114">
        <v>754511</v>
      </c>
    </row>
    <row r="8" spans="1:7" ht="11.25">
      <c r="A8" s="76"/>
      <c r="B8" s="77" t="s">
        <v>87</v>
      </c>
      <c r="C8" s="125">
        <v>828895</v>
      </c>
      <c r="D8" s="125">
        <v>1211397</v>
      </c>
      <c r="E8" s="125">
        <v>371282</v>
      </c>
      <c r="F8" s="125">
        <v>150079</v>
      </c>
      <c r="G8" s="118">
        <v>921098</v>
      </c>
    </row>
    <row r="9" spans="1:7" ht="15" customHeight="1">
      <c r="A9" s="96" t="s">
        <v>129</v>
      </c>
      <c r="B9" s="96"/>
      <c r="C9" s="96"/>
      <c r="D9" s="96"/>
      <c r="E9" s="96"/>
      <c r="F9" s="96"/>
      <c r="G9" s="96"/>
    </row>
    <row r="10" spans="1:7" ht="15" customHeight="1">
      <c r="A10" s="66" t="s">
        <v>130</v>
      </c>
      <c r="B10" s="66"/>
      <c r="C10" s="66"/>
      <c r="D10" s="66"/>
      <c r="E10" s="66"/>
      <c r="F10" s="66"/>
      <c r="G10" s="66"/>
    </row>
  </sheetData>
  <sheetProtection/>
  <mergeCells count="7">
    <mergeCell ref="A10:G10"/>
    <mergeCell ref="A1:G1"/>
    <mergeCell ref="A2:B2"/>
    <mergeCell ref="A3:B3"/>
    <mergeCell ref="A4:B4"/>
    <mergeCell ref="A5:B5"/>
    <mergeCell ref="A9:G9"/>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G12"/>
  <sheetViews>
    <sheetView zoomScalePageLayoutView="0" workbookViewId="0" topLeftCell="A1">
      <selection activeCell="G17" sqref="G17"/>
    </sheetView>
  </sheetViews>
  <sheetFormatPr defaultColWidth="9.00390625" defaultRowHeight="12"/>
  <cols>
    <col min="1" max="1" width="3.50390625" style="0" customWidth="1"/>
    <col min="2" max="2" width="30.00390625" style="0" customWidth="1"/>
    <col min="3" max="4" width="16.625" style="0" customWidth="1"/>
    <col min="5" max="6" width="16.625" style="43" customWidth="1"/>
    <col min="7" max="7" width="16.625" style="0" customWidth="1"/>
  </cols>
  <sheetData>
    <row r="1" spans="1:7" ht="21" customHeight="1">
      <c r="A1" s="22" t="s">
        <v>131</v>
      </c>
      <c r="B1" s="22"/>
      <c r="C1" s="22"/>
      <c r="D1" s="22"/>
      <c r="E1" s="22"/>
      <c r="F1" s="22"/>
      <c r="G1" s="22"/>
    </row>
    <row r="2" spans="1:7" ht="11.25">
      <c r="A2" s="30" t="s">
        <v>49</v>
      </c>
      <c r="B2" s="30"/>
      <c r="C2" s="30"/>
      <c r="D2" s="30"/>
      <c r="E2" s="30"/>
      <c r="F2" s="30"/>
      <c r="G2" s="30"/>
    </row>
    <row r="3" spans="1:7" ht="13.5" customHeight="1" thickBot="1">
      <c r="A3" s="91" t="s">
        <v>33</v>
      </c>
      <c r="B3" s="91"/>
      <c r="C3" s="92"/>
      <c r="D3" s="92"/>
      <c r="E3" s="92"/>
      <c r="F3" s="92"/>
      <c r="G3" s="92"/>
    </row>
    <row r="4" spans="1:7" ht="15" customHeight="1" thickTop="1">
      <c r="A4" s="69" t="s">
        <v>74</v>
      </c>
      <c r="B4" s="70"/>
      <c r="C4" s="71" t="s">
        <v>132</v>
      </c>
      <c r="D4" s="71" t="s">
        <v>133</v>
      </c>
      <c r="E4" s="71" t="s">
        <v>134</v>
      </c>
      <c r="F4" s="71" t="s">
        <v>135</v>
      </c>
      <c r="G4" s="11" t="s">
        <v>136</v>
      </c>
    </row>
    <row r="5" spans="1:7" ht="15" customHeight="1">
      <c r="A5" s="24" t="s">
        <v>89</v>
      </c>
      <c r="B5" s="25"/>
      <c r="C5" s="124">
        <v>9018492</v>
      </c>
      <c r="D5" s="124">
        <v>9628193</v>
      </c>
      <c r="E5" s="124">
        <v>9815147</v>
      </c>
      <c r="F5" s="128">
        <v>10222861</v>
      </c>
      <c r="G5" s="129">
        <v>10218457</v>
      </c>
    </row>
    <row r="6" spans="1:7" ht="15" customHeight="1">
      <c r="A6" s="65"/>
      <c r="B6" s="75" t="s">
        <v>137</v>
      </c>
      <c r="C6" s="124">
        <v>3788943</v>
      </c>
      <c r="D6" s="124">
        <v>4266220</v>
      </c>
      <c r="E6" s="124">
        <v>4302879</v>
      </c>
      <c r="F6" s="128">
        <v>4637850</v>
      </c>
      <c r="G6" s="129">
        <v>4651492</v>
      </c>
    </row>
    <row r="7" spans="1:7" ht="15" customHeight="1">
      <c r="A7" s="65"/>
      <c r="B7" s="75" t="s">
        <v>138</v>
      </c>
      <c r="C7" s="128">
        <v>1</v>
      </c>
      <c r="D7" s="128">
        <v>1</v>
      </c>
      <c r="E7" s="128">
        <v>1</v>
      </c>
      <c r="F7" s="130" t="s">
        <v>140</v>
      </c>
      <c r="G7" s="130" t="s">
        <v>141</v>
      </c>
    </row>
    <row r="8" spans="1:7" ht="15" customHeight="1">
      <c r="A8" s="65"/>
      <c r="B8" s="75" t="s">
        <v>142</v>
      </c>
      <c r="C8" s="124">
        <v>4612400</v>
      </c>
      <c r="D8" s="124">
        <v>4876990</v>
      </c>
      <c r="E8" s="124">
        <v>4890377</v>
      </c>
      <c r="F8" s="128">
        <v>5227035</v>
      </c>
      <c r="G8" s="129">
        <v>5131719</v>
      </c>
    </row>
    <row r="9" spans="1:7" ht="15" customHeight="1">
      <c r="A9" s="65"/>
      <c r="B9" s="75" t="s">
        <v>143</v>
      </c>
      <c r="C9" s="124">
        <v>373279</v>
      </c>
      <c r="D9" s="124">
        <v>178627</v>
      </c>
      <c r="E9" s="124">
        <v>221314</v>
      </c>
      <c r="F9" s="128">
        <v>22579</v>
      </c>
      <c r="G9" s="129">
        <v>92805</v>
      </c>
    </row>
    <row r="10" spans="1:7" ht="15" customHeight="1">
      <c r="A10" s="76"/>
      <c r="B10" s="77" t="s">
        <v>144</v>
      </c>
      <c r="C10" s="125">
        <v>243868</v>
      </c>
      <c r="D10" s="125">
        <v>306353</v>
      </c>
      <c r="E10" s="125">
        <v>400574</v>
      </c>
      <c r="F10" s="131">
        <v>335396</v>
      </c>
      <c r="G10" s="132">
        <v>342440</v>
      </c>
    </row>
    <row r="11" spans="1:7" ht="15" customHeight="1">
      <c r="A11" s="96" t="s">
        <v>126</v>
      </c>
      <c r="B11" s="96"/>
      <c r="C11" s="96"/>
      <c r="D11" s="96"/>
      <c r="E11" s="96"/>
      <c r="F11" s="96"/>
      <c r="G11" s="96"/>
    </row>
    <row r="12" spans="1:7" ht="11.25">
      <c r="A12" s="92" t="s">
        <v>127</v>
      </c>
      <c r="B12" s="92"/>
      <c r="C12" s="92"/>
      <c r="D12" s="92"/>
      <c r="E12" s="92"/>
      <c r="F12" s="92"/>
      <c r="G12" s="92"/>
    </row>
    <row r="14" ht="13.5" customHeight="1"/>
    <row r="18" ht="13.5" customHeight="1"/>
    <row r="19" ht="13.5" customHeight="1"/>
    <row r="20" ht="15" customHeight="1"/>
  </sheetData>
  <sheetProtection/>
  <mergeCells count="4">
    <mergeCell ref="A1:G1"/>
    <mergeCell ref="A4:B4"/>
    <mergeCell ref="A5:B5"/>
    <mergeCell ref="A11:G11"/>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G11"/>
  <sheetViews>
    <sheetView zoomScalePageLayoutView="0" workbookViewId="0" topLeftCell="A1">
      <selection activeCell="G14" sqref="G14"/>
    </sheetView>
  </sheetViews>
  <sheetFormatPr defaultColWidth="9.00390625" defaultRowHeight="12"/>
  <cols>
    <col min="1" max="1" width="3.50390625" style="0" customWidth="1"/>
    <col min="2" max="2" width="30.00390625" style="0" customWidth="1"/>
    <col min="3" max="4" width="16.625" style="0" customWidth="1"/>
    <col min="5" max="6" width="16.625" style="43" customWidth="1"/>
    <col min="7" max="7" width="16.625" style="0" customWidth="1"/>
  </cols>
  <sheetData>
    <row r="1" spans="1:7" ht="14.25" customHeight="1">
      <c r="A1" s="66" t="s">
        <v>84</v>
      </c>
      <c r="B1" s="66"/>
      <c r="C1" s="66"/>
      <c r="D1" s="66"/>
      <c r="E1" s="66"/>
      <c r="F1" s="66"/>
      <c r="G1" s="66"/>
    </row>
    <row r="2" spans="1:7" ht="12" thickBot="1">
      <c r="A2" s="91" t="s">
        <v>33</v>
      </c>
      <c r="B2" s="91"/>
      <c r="C2" s="92"/>
      <c r="D2" s="92"/>
      <c r="E2" s="92"/>
      <c r="F2" s="92"/>
      <c r="G2" s="92"/>
    </row>
    <row r="3" spans="1:7" ht="13.5" customHeight="1" thickTop="1">
      <c r="A3" s="69" t="s">
        <v>74</v>
      </c>
      <c r="B3" s="70"/>
      <c r="C3" s="71" t="s">
        <v>132</v>
      </c>
      <c r="D3" s="71" t="s">
        <v>133</v>
      </c>
      <c r="E3" s="71" t="s">
        <v>134</v>
      </c>
      <c r="F3" s="71" t="s">
        <v>135</v>
      </c>
      <c r="G3" s="11" t="s">
        <v>136</v>
      </c>
    </row>
    <row r="4" spans="1:7" ht="15" customHeight="1">
      <c r="A4" s="24" t="s">
        <v>89</v>
      </c>
      <c r="B4" s="25"/>
      <c r="C4" s="124">
        <v>8839864</v>
      </c>
      <c r="D4" s="124">
        <v>9406878</v>
      </c>
      <c r="E4" s="124">
        <v>9792568</v>
      </c>
      <c r="F4" s="124">
        <v>10130055</v>
      </c>
      <c r="G4" s="114">
        <v>10113333</v>
      </c>
    </row>
    <row r="5" spans="1:7" ht="15" customHeight="1">
      <c r="A5" s="94"/>
      <c r="B5" s="75" t="s">
        <v>67</v>
      </c>
      <c r="C5" s="133">
        <v>182525</v>
      </c>
      <c r="D5" s="124">
        <v>201547</v>
      </c>
      <c r="E5" s="124">
        <v>214427</v>
      </c>
      <c r="F5" s="124">
        <v>205520</v>
      </c>
      <c r="G5" s="114">
        <v>203315</v>
      </c>
    </row>
    <row r="6" spans="1:7" ht="15" customHeight="1">
      <c r="A6" s="65"/>
      <c r="B6" s="75" t="s">
        <v>95</v>
      </c>
      <c r="C6" s="124">
        <v>8157324</v>
      </c>
      <c r="D6" s="124">
        <v>8822657</v>
      </c>
      <c r="E6" s="124">
        <v>9069351</v>
      </c>
      <c r="F6" s="124">
        <v>9677820</v>
      </c>
      <c r="G6" s="114">
        <v>9574884</v>
      </c>
    </row>
    <row r="7" spans="1:7" ht="15" customHeight="1">
      <c r="A7" s="65"/>
      <c r="B7" s="75" t="s">
        <v>96</v>
      </c>
      <c r="C7" s="128">
        <v>144963</v>
      </c>
      <c r="D7" s="128">
        <v>214421</v>
      </c>
      <c r="E7" s="128">
        <v>219783</v>
      </c>
      <c r="F7" s="128">
        <v>231934</v>
      </c>
      <c r="G7" s="129">
        <v>246915</v>
      </c>
    </row>
    <row r="8" spans="1:7" ht="15" customHeight="1">
      <c r="A8" s="65"/>
      <c r="B8" s="75" t="s">
        <v>97</v>
      </c>
      <c r="C8" s="124">
        <v>355051</v>
      </c>
      <c r="D8" s="124">
        <v>168252</v>
      </c>
      <c r="E8" s="124">
        <v>289006</v>
      </c>
      <c r="F8" s="124">
        <v>14780</v>
      </c>
      <c r="G8" s="114">
        <v>88219</v>
      </c>
    </row>
    <row r="9" spans="1:7" ht="15" customHeight="1">
      <c r="A9" s="96" t="s">
        <v>126</v>
      </c>
      <c r="B9" s="96"/>
      <c r="C9" s="96"/>
      <c r="D9" s="96"/>
      <c r="E9" s="96"/>
      <c r="F9" s="96"/>
      <c r="G9" s="96"/>
    </row>
    <row r="10" spans="1:7" ht="15" customHeight="1">
      <c r="A10" s="92" t="s">
        <v>127</v>
      </c>
      <c r="B10" s="92"/>
      <c r="C10" s="92"/>
      <c r="D10" s="92"/>
      <c r="E10" s="92"/>
      <c r="F10" s="92"/>
      <c r="G10" s="92"/>
    </row>
    <row r="11" spans="1:7" ht="15" customHeight="1">
      <c r="A11" s="30"/>
      <c r="B11" s="30"/>
      <c r="C11" s="30"/>
      <c r="D11" s="30"/>
      <c r="E11" s="30"/>
      <c r="F11" s="30"/>
      <c r="G11" s="30"/>
    </row>
    <row r="14" ht="13.5" customHeight="1"/>
    <row r="18" ht="13.5" customHeight="1"/>
    <row r="19" ht="13.5" customHeight="1"/>
    <row r="20" ht="15" customHeight="1"/>
  </sheetData>
  <sheetProtection/>
  <mergeCells count="4">
    <mergeCell ref="A1:G1"/>
    <mergeCell ref="A3:B3"/>
    <mergeCell ref="A4:B4"/>
    <mergeCell ref="A9:G9"/>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J21"/>
  <sheetViews>
    <sheetView zoomScalePageLayoutView="0" workbookViewId="0" topLeftCell="A1">
      <selection activeCell="H20" sqref="H20"/>
    </sheetView>
  </sheetViews>
  <sheetFormatPr defaultColWidth="9.00390625" defaultRowHeight="12"/>
  <cols>
    <col min="1" max="1" width="9.875" style="135" customWidth="1"/>
    <col min="2" max="2" width="6.00390625" style="135" customWidth="1"/>
    <col min="3" max="3" width="15.00390625" style="137" customWidth="1"/>
    <col min="4" max="9" width="15.00390625" style="135" customWidth="1"/>
    <col min="10" max="16384" width="9.375" style="135" customWidth="1"/>
  </cols>
  <sheetData>
    <row r="1" spans="1:9" ht="21" customHeight="1">
      <c r="A1" s="134" t="s">
        <v>145</v>
      </c>
      <c r="B1" s="134"/>
      <c r="C1" s="134"/>
      <c r="D1" s="134"/>
      <c r="E1" s="134"/>
      <c r="F1" s="134"/>
      <c r="G1" s="134"/>
      <c r="H1" s="134"/>
      <c r="I1" s="134"/>
    </row>
    <row r="2" spans="1:9" ht="13.5" customHeight="1" thickBot="1">
      <c r="A2" s="136" t="s">
        <v>146</v>
      </c>
      <c r="B2" s="136"/>
      <c r="C2" s="136"/>
      <c r="D2" s="137"/>
      <c r="E2" s="137"/>
      <c r="F2" s="137"/>
      <c r="G2" s="138"/>
      <c r="H2" s="139"/>
      <c r="I2" s="138" t="s">
        <v>147</v>
      </c>
    </row>
    <row r="3" spans="1:9" ht="13.5" customHeight="1" thickTop="1">
      <c r="A3" s="140" t="s">
        <v>148</v>
      </c>
      <c r="B3" s="141"/>
      <c r="C3" s="142" t="s">
        <v>149</v>
      </c>
      <c r="D3" s="143" t="s">
        <v>150</v>
      </c>
      <c r="E3" s="144"/>
      <c r="F3" s="143" t="s">
        <v>151</v>
      </c>
      <c r="G3" s="144"/>
      <c r="H3" s="143" t="s">
        <v>152</v>
      </c>
      <c r="I3" s="145"/>
    </row>
    <row r="4" spans="1:9" ht="13.5" customHeight="1">
      <c r="A4" s="146"/>
      <c r="B4" s="147"/>
      <c r="C4" s="148"/>
      <c r="D4" s="149" t="s">
        <v>153</v>
      </c>
      <c r="E4" s="150" t="s">
        <v>154</v>
      </c>
      <c r="F4" s="149" t="s">
        <v>155</v>
      </c>
      <c r="G4" s="149" t="s">
        <v>156</v>
      </c>
      <c r="H4" s="150" t="s">
        <v>157</v>
      </c>
      <c r="I4" s="149" t="s">
        <v>156</v>
      </c>
    </row>
    <row r="5" spans="1:9" s="137" customFormat="1" ht="13.5" customHeight="1">
      <c r="A5" s="151" t="s">
        <v>158</v>
      </c>
      <c r="B5" s="152"/>
      <c r="C5" s="153">
        <v>752953987</v>
      </c>
      <c r="D5" s="154">
        <v>1886384</v>
      </c>
      <c r="E5" s="154">
        <v>599201352</v>
      </c>
      <c r="F5" s="154">
        <v>866013</v>
      </c>
      <c r="G5" s="154">
        <v>106021705</v>
      </c>
      <c r="H5" s="154">
        <v>8016</v>
      </c>
      <c r="I5" s="154">
        <v>1402612</v>
      </c>
    </row>
    <row r="6" spans="1:9" s="155" customFormat="1" ht="14.25" customHeight="1">
      <c r="A6" s="151" t="s">
        <v>159</v>
      </c>
      <c r="B6" s="152"/>
      <c r="C6" s="153">
        <v>751569050</v>
      </c>
      <c r="D6" s="154">
        <v>1887310</v>
      </c>
      <c r="E6" s="154">
        <v>599139363</v>
      </c>
      <c r="F6" s="154">
        <v>866978</v>
      </c>
      <c r="G6" s="154">
        <v>106302602</v>
      </c>
      <c r="H6" s="154">
        <v>8034</v>
      </c>
      <c r="I6" s="154">
        <v>1405758</v>
      </c>
    </row>
    <row r="7" spans="1:9" s="156" customFormat="1" ht="14.25" customHeight="1">
      <c r="A7" s="151" t="s">
        <v>160</v>
      </c>
      <c r="B7" s="152"/>
      <c r="C7" s="153">
        <v>731393807</v>
      </c>
      <c r="D7" s="154">
        <v>1873429</v>
      </c>
      <c r="E7" s="154">
        <v>598341640</v>
      </c>
      <c r="F7" s="154">
        <v>858199</v>
      </c>
      <c r="G7" s="154">
        <v>85301916</v>
      </c>
      <c r="H7" s="154">
        <v>8065</v>
      </c>
      <c r="I7" s="154">
        <v>1453032</v>
      </c>
    </row>
    <row r="8" spans="1:9" s="157" customFormat="1" ht="14.25" customHeight="1">
      <c r="A8" s="151" t="s">
        <v>161</v>
      </c>
      <c r="B8" s="152"/>
      <c r="C8" s="153">
        <v>747374370</v>
      </c>
      <c r="D8" s="154">
        <v>1876757</v>
      </c>
      <c r="E8" s="154">
        <v>615847751</v>
      </c>
      <c r="F8" s="154">
        <v>853929</v>
      </c>
      <c r="G8" s="154">
        <v>81038171</v>
      </c>
      <c r="H8" s="154">
        <v>8413</v>
      </c>
      <c r="I8" s="154">
        <v>1260722</v>
      </c>
    </row>
    <row r="9" spans="1:9" s="155" customFormat="1" ht="14.25" customHeight="1" thickBot="1">
      <c r="A9" s="158" t="s">
        <v>162</v>
      </c>
      <c r="B9" s="159"/>
      <c r="C9" s="160">
        <f>SUM(E9,G9,I9,D16,F16,H16)</f>
        <v>751401537</v>
      </c>
      <c r="D9" s="161">
        <v>1876886</v>
      </c>
      <c r="E9" s="161">
        <v>607023795</v>
      </c>
      <c r="F9" s="161">
        <v>862671</v>
      </c>
      <c r="G9" s="162">
        <v>85875928</v>
      </c>
      <c r="H9" s="162">
        <v>15224</v>
      </c>
      <c r="I9" s="162">
        <v>1386904</v>
      </c>
    </row>
    <row r="10" spans="1:9" s="155" customFormat="1" ht="14.25" customHeight="1" thickTop="1">
      <c r="A10" s="140" t="s">
        <v>148</v>
      </c>
      <c r="B10" s="141"/>
      <c r="C10" s="146" t="s">
        <v>163</v>
      </c>
      <c r="D10" s="147"/>
      <c r="E10" s="143" t="s">
        <v>164</v>
      </c>
      <c r="F10" s="144"/>
      <c r="G10" s="145" t="s">
        <v>165</v>
      </c>
      <c r="H10" s="145"/>
      <c r="I10" s="163"/>
    </row>
    <row r="11" spans="1:8" ht="13.5" customHeight="1">
      <c r="A11" s="146"/>
      <c r="B11" s="147"/>
      <c r="C11" s="164" t="s">
        <v>157</v>
      </c>
      <c r="D11" s="150" t="s">
        <v>156</v>
      </c>
      <c r="E11" s="150" t="s">
        <v>157</v>
      </c>
      <c r="F11" s="150" t="s">
        <v>156</v>
      </c>
      <c r="G11" s="150" t="s">
        <v>157</v>
      </c>
      <c r="H11" s="149" t="s">
        <v>156</v>
      </c>
    </row>
    <row r="12" spans="1:10" s="137" customFormat="1" ht="13.5" customHeight="1">
      <c r="A12" s="151" t="s">
        <v>158</v>
      </c>
      <c r="B12" s="152"/>
      <c r="C12" s="165">
        <v>13</v>
      </c>
      <c r="D12" s="154">
        <v>39164499</v>
      </c>
      <c r="E12" s="154">
        <v>11</v>
      </c>
      <c r="F12" s="154">
        <v>1389399</v>
      </c>
      <c r="G12" s="154">
        <v>3498</v>
      </c>
      <c r="H12" s="154">
        <v>5774420</v>
      </c>
      <c r="I12" s="166"/>
      <c r="J12" s="166"/>
    </row>
    <row r="13" spans="1:10" s="137" customFormat="1" ht="13.5" customHeight="1">
      <c r="A13" s="151" t="s">
        <v>159</v>
      </c>
      <c r="B13" s="152"/>
      <c r="C13" s="165">
        <v>13</v>
      </c>
      <c r="D13" s="154">
        <v>37590102</v>
      </c>
      <c r="E13" s="154">
        <v>11</v>
      </c>
      <c r="F13" s="154">
        <v>1389399</v>
      </c>
      <c r="G13" s="154">
        <v>3457</v>
      </c>
      <c r="H13" s="154">
        <v>5741826</v>
      </c>
      <c r="I13" s="162"/>
      <c r="J13" s="162"/>
    </row>
    <row r="14" spans="1:10" s="137" customFormat="1" ht="13.5" customHeight="1">
      <c r="A14" s="151" t="s">
        <v>166</v>
      </c>
      <c r="B14" s="151"/>
      <c r="C14" s="165">
        <v>13</v>
      </c>
      <c r="D14" s="154">
        <v>39110549</v>
      </c>
      <c r="E14" s="154">
        <v>11</v>
      </c>
      <c r="F14" s="154">
        <v>1389399</v>
      </c>
      <c r="G14" s="154">
        <v>3534</v>
      </c>
      <c r="H14" s="154">
        <v>5797271</v>
      </c>
      <c r="I14" s="167"/>
      <c r="J14" s="167"/>
    </row>
    <row r="15" spans="1:10" s="137" customFormat="1" ht="13.5" customHeight="1">
      <c r="A15" s="151" t="s">
        <v>167</v>
      </c>
      <c r="B15" s="151"/>
      <c r="C15" s="165">
        <v>13</v>
      </c>
      <c r="D15" s="154">
        <v>41693652</v>
      </c>
      <c r="E15" s="154">
        <v>11</v>
      </c>
      <c r="F15" s="154">
        <v>1389399</v>
      </c>
      <c r="G15" s="154">
        <v>3564</v>
      </c>
      <c r="H15" s="154">
        <v>6144675</v>
      </c>
      <c r="I15" s="154"/>
      <c r="J15" s="154"/>
    </row>
    <row r="16" spans="1:10" s="137" customFormat="1" ht="13.5" customHeight="1">
      <c r="A16" s="168" t="s">
        <v>168</v>
      </c>
      <c r="B16" s="168"/>
      <c r="C16" s="169">
        <v>14</v>
      </c>
      <c r="D16" s="170">
        <v>49806802</v>
      </c>
      <c r="E16" s="170">
        <v>11</v>
      </c>
      <c r="F16" s="170">
        <v>1389399</v>
      </c>
      <c r="G16" s="170">
        <v>3550</v>
      </c>
      <c r="H16" s="170">
        <v>5918709</v>
      </c>
      <c r="I16" s="162"/>
      <c r="J16" s="162"/>
    </row>
    <row r="17" spans="1:9" s="155" customFormat="1" ht="13.5" customHeight="1">
      <c r="A17" s="171" t="s">
        <v>169</v>
      </c>
      <c r="B17" s="171"/>
      <c r="C17" s="171"/>
      <c r="D17" s="171"/>
      <c r="E17" s="171"/>
      <c r="F17" s="171"/>
      <c r="G17" s="171"/>
      <c r="H17" s="171"/>
      <c r="I17" s="171"/>
    </row>
    <row r="18" spans="1:9" s="155" customFormat="1" ht="13.5" customHeight="1">
      <c r="A18" s="171" t="s">
        <v>170</v>
      </c>
      <c r="B18" s="171"/>
      <c r="C18" s="171"/>
      <c r="D18" s="171"/>
      <c r="E18" s="171"/>
      <c r="F18" s="171"/>
      <c r="G18" s="171"/>
      <c r="H18" s="171"/>
      <c r="I18" s="171"/>
    </row>
    <row r="19" spans="1:9" s="155" customFormat="1" ht="13.5" customHeight="1">
      <c r="A19" s="172" t="s">
        <v>171</v>
      </c>
      <c r="B19" s="172"/>
      <c r="C19" s="172"/>
      <c r="D19" s="172"/>
      <c r="E19" s="172"/>
      <c r="F19" s="172"/>
      <c r="G19" s="172"/>
      <c r="H19" s="172"/>
      <c r="I19" s="172"/>
    </row>
    <row r="20" spans="1:9" s="155" customFormat="1" ht="13.5" customHeight="1">
      <c r="A20" s="135"/>
      <c r="B20" s="135"/>
      <c r="C20" s="137"/>
      <c r="D20" s="135"/>
      <c r="E20" s="135"/>
      <c r="F20" s="135"/>
      <c r="G20" s="135"/>
      <c r="H20" s="135"/>
      <c r="I20" s="135"/>
    </row>
    <row r="21" spans="1:9" s="137" customFormat="1" ht="15" customHeight="1">
      <c r="A21" s="135"/>
      <c r="B21" s="135"/>
      <c r="D21" s="135"/>
      <c r="E21" s="135"/>
      <c r="F21" s="135"/>
      <c r="G21" s="135"/>
      <c r="H21" s="135"/>
      <c r="I21" s="135"/>
    </row>
  </sheetData>
  <sheetProtection/>
  <mergeCells count="24">
    <mergeCell ref="A15:B15"/>
    <mergeCell ref="A16:B16"/>
    <mergeCell ref="A17:I17"/>
    <mergeCell ref="A18:I18"/>
    <mergeCell ref="A19:I19"/>
    <mergeCell ref="C10:D10"/>
    <mergeCell ref="E10:F10"/>
    <mergeCell ref="G10:H10"/>
    <mergeCell ref="A12:B12"/>
    <mergeCell ref="A13:B13"/>
    <mergeCell ref="A14:B14"/>
    <mergeCell ref="A5:B5"/>
    <mergeCell ref="A6:B6"/>
    <mergeCell ref="A7:B7"/>
    <mergeCell ref="A8:B8"/>
    <mergeCell ref="A9:B9"/>
    <mergeCell ref="A10:B11"/>
    <mergeCell ref="A1:I1"/>
    <mergeCell ref="A2:C2"/>
    <mergeCell ref="A3:B4"/>
    <mergeCell ref="C3:C4"/>
    <mergeCell ref="D3:E3"/>
    <mergeCell ref="F3:G3"/>
    <mergeCell ref="H3:I3"/>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O19"/>
  <sheetViews>
    <sheetView zoomScalePageLayoutView="0" workbookViewId="0" topLeftCell="A1">
      <selection activeCell="L15" sqref="L15"/>
    </sheetView>
  </sheetViews>
  <sheetFormatPr defaultColWidth="9.00390625" defaultRowHeight="12"/>
  <cols>
    <col min="1" max="1" width="3.875" style="2" customWidth="1"/>
    <col min="2" max="2" width="4.00390625" style="2" customWidth="1"/>
    <col min="3" max="3" width="3.875" style="2" customWidth="1"/>
    <col min="4" max="5" width="14.125" style="2" bestFit="1" customWidth="1"/>
    <col min="6" max="6" width="9.00390625" style="2" bestFit="1" customWidth="1"/>
    <col min="7" max="8" width="14.125" style="2" bestFit="1" customWidth="1"/>
    <col min="9" max="9" width="9.00390625" style="2" bestFit="1" customWidth="1"/>
    <col min="10" max="11" width="11.50390625" style="2" bestFit="1" customWidth="1"/>
    <col min="12" max="12" width="7.875" style="2" bestFit="1" customWidth="1"/>
    <col min="13" max="13" width="10.875" style="2" customWidth="1"/>
    <col min="14" max="14" width="10.50390625" style="2" customWidth="1"/>
    <col min="15" max="15" width="7.50390625" style="2" customWidth="1"/>
    <col min="16" max="16384" width="9.375" style="2" customWidth="1"/>
  </cols>
  <sheetData>
    <row r="1" spans="1:15" ht="21" customHeight="1">
      <c r="A1" s="22" t="s">
        <v>172</v>
      </c>
      <c r="B1" s="22"/>
      <c r="C1" s="22"/>
      <c r="D1" s="22"/>
      <c r="E1" s="22"/>
      <c r="F1" s="22"/>
      <c r="G1" s="22"/>
      <c r="H1" s="22"/>
      <c r="I1" s="22"/>
      <c r="J1" s="22"/>
      <c r="K1" s="22"/>
      <c r="L1" s="22"/>
      <c r="M1" s="18"/>
      <c r="N1" s="18"/>
      <c r="O1" s="18"/>
    </row>
    <row r="2" spans="1:5" ht="13.5" customHeight="1" thickBot="1">
      <c r="A2" s="23" t="s">
        <v>173</v>
      </c>
      <c r="B2" s="23"/>
      <c r="C2" s="23"/>
      <c r="D2" s="23"/>
      <c r="E2" s="23"/>
    </row>
    <row r="3" spans="1:12" ht="15" customHeight="1" thickTop="1">
      <c r="A3" s="173" t="s">
        <v>174</v>
      </c>
      <c r="B3" s="174"/>
      <c r="C3" s="174"/>
      <c r="D3" s="175" t="s">
        <v>175</v>
      </c>
      <c r="E3" s="175"/>
      <c r="F3" s="175"/>
      <c r="G3" s="175" t="s">
        <v>176</v>
      </c>
      <c r="H3" s="175"/>
      <c r="I3" s="176"/>
      <c r="J3" s="176" t="s">
        <v>177</v>
      </c>
      <c r="K3" s="177"/>
      <c r="L3" s="177"/>
    </row>
    <row r="4" spans="1:12" ht="15" customHeight="1">
      <c r="A4" s="178"/>
      <c r="B4" s="179"/>
      <c r="C4" s="179"/>
      <c r="D4" s="180" t="s">
        <v>178</v>
      </c>
      <c r="E4" s="180" t="s">
        <v>179</v>
      </c>
      <c r="F4" s="181" t="s">
        <v>180</v>
      </c>
      <c r="G4" s="180" t="s">
        <v>178</v>
      </c>
      <c r="H4" s="180" t="s">
        <v>179</v>
      </c>
      <c r="I4" s="181" t="s">
        <v>180</v>
      </c>
      <c r="J4" s="180" t="s">
        <v>178</v>
      </c>
      <c r="K4" s="180" t="s">
        <v>179</v>
      </c>
      <c r="L4" s="182" t="s">
        <v>181</v>
      </c>
    </row>
    <row r="5" spans="1:12" ht="15" customHeight="1">
      <c r="A5" s="178"/>
      <c r="B5" s="179"/>
      <c r="C5" s="179"/>
      <c r="D5" s="180"/>
      <c r="E5" s="180"/>
      <c r="F5" s="181"/>
      <c r="G5" s="180"/>
      <c r="H5" s="180"/>
      <c r="I5" s="181"/>
      <c r="J5" s="180"/>
      <c r="K5" s="180"/>
      <c r="L5" s="182"/>
    </row>
    <row r="6" spans="1:12" s="34" customFormat="1" ht="15" customHeight="1">
      <c r="A6" s="183" t="s">
        <v>182</v>
      </c>
      <c r="B6" s="184"/>
      <c r="C6" s="185"/>
      <c r="D6" s="186">
        <v>45349994</v>
      </c>
      <c r="E6" s="186">
        <v>41017955</v>
      </c>
      <c r="F6" s="187">
        <v>90.45</v>
      </c>
      <c r="G6" s="186">
        <v>41507802</v>
      </c>
      <c r="H6" s="186">
        <v>37210186</v>
      </c>
      <c r="I6" s="188">
        <v>89.65</v>
      </c>
      <c r="J6" s="189">
        <v>207748</v>
      </c>
      <c r="K6" s="189">
        <v>173324</v>
      </c>
      <c r="L6" s="188">
        <v>83.43</v>
      </c>
    </row>
    <row r="7" spans="1:12" s="34" customFormat="1" ht="15" customHeight="1">
      <c r="A7" s="184" t="s">
        <v>183</v>
      </c>
      <c r="B7" s="184"/>
      <c r="C7" s="185"/>
      <c r="D7" s="186">
        <v>45679272</v>
      </c>
      <c r="E7" s="186">
        <v>41672482</v>
      </c>
      <c r="F7" s="187">
        <v>91.23</v>
      </c>
      <c r="G7" s="186">
        <v>41925481</v>
      </c>
      <c r="H7" s="186">
        <v>37950954</v>
      </c>
      <c r="I7" s="188">
        <v>90.52</v>
      </c>
      <c r="J7" s="189">
        <v>207121</v>
      </c>
      <c r="K7" s="189">
        <v>174858</v>
      </c>
      <c r="L7" s="188">
        <v>84.42</v>
      </c>
    </row>
    <row r="8" spans="1:12" s="14" customFormat="1" ht="15" customHeight="1">
      <c r="A8" s="184" t="s">
        <v>184</v>
      </c>
      <c r="B8" s="184"/>
      <c r="C8" s="185"/>
      <c r="D8" s="190">
        <v>45950796</v>
      </c>
      <c r="E8" s="190">
        <v>42380001</v>
      </c>
      <c r="F8" s="191">
        <v>92.23</v>
      </c>
      <c r="G8" s="190">
        <v>41796254</v>
      </c>
      <c r="H8" s="190">
        <v>38256326</v>
      </c>
      <c r="I8" s="191">
        <v>91.53</v>
      </c>
      <c r="J8" s="190">
        <v>209084</v>
      </c>
      <c r="K8" s="190">
        <v>178217</v>
      </c>
      <c r="L8" s="191">
        <v>85.24</v>
      </c>
    </row>
    <row r="9" spans="1:12" s="157" customFormat="1" ht="15" customHeight="1">
      <c r="A9" s="192" t="s">
        <v>185</v>
      </c>
      <c r="B9" s="192"/>
      <c r="C9" s="192"/>
      <c r="D9" s="193">
        <v>46444554</v>
      </c>
      <c r="E9" s="190">
        <v>43273546</v>
      </c>
      <c r="F9" s="191">
        <v>93.17</v>
      </c>
      <c r="G9" s="190">
        <v>42407383</v>
      </c>
      <c r="H9" s="190">
        <v>39265529</v>
      </c>
      <c r="I9" s="191">
        <v>92.59</v>
      </c>
      <c r="J9" s="190">
        <v>212371</v>
      </c>
      <c r="K9" s="190">
        <v>183217</v>
      </c>
      <c r="L9" s="191">
        <v>86.27</v>
      </c>
    </row>
    <row r="10" spans="1:12" s="34" customFormat="1" ht="15" customHeight="1" thickBot="1">
      <c r="A10" s="194" t="s">
        <v>186</v>
      </c>
      <c r="B10" s="194"/>
      <c r="C10" s="194"/>
      <c r="D10" s="195">
        <v>46605424</v>
      </c>
      <c r="E10" s="196">
        <v>43806593</v>
      </c>
      <c r="F10" s="197">
        <v>93.99</v>
      </c>
      <c r="G10" s="196">
        <v>42623555</v>
      </c>
      <c r="H10" s="196">
        <v>39854020</v>
      </c>
      <c r="I10" s="197">
        <v>93.5</v>
      </c>
      <c r="J10" s="198">
        <v>212841</v>
      </c>
      <c r="K10" s="198">
        <v>183545</v>
      </c>
      <c r="L10" s="199">
        <v>86.24</v>
      </c>
    </row>
    <row r="11" spans="1:12" ht="15" customHeight="1" thickTop="1">
      <c r="A11" s="173" t="s">
        <v>187</v>
      </c>
      <c r="B11" s="174"/>
      <c r="C11" s="174"/>
      <c r="D11" s="200" t="s">
        <v>188</v>
      </c>
      <c r="E11" s="201"/>
      <c r="F11" s="201"/>
      <c r="G11" s="200" t="s">
        <v>189</v>
      </c>
      <c r="H11" s="201"/>
      <c r="I11" s="201"/>
      <c r="J11" s="135"/>
      <c r="K11" s="135"/>
      <c r="L11" s="139"/>
    </row>
    <row r="12" spans="1:12" ht="15" customHeight="1">
      <c r="A12" s="178"/>
      <c r="B12" s="179"/>
      <c r="C12" s="179"/>
      <c r="D12" s="202" t="s">
        <v>178</v>
      </c>
      <c r="E12" s="202" t="s">
        <v>179</v>
      </c>
      <c r="F12" s="203" t="s">
        <v>180</v>
      </c>
      <c r="G12" s="202" t="s">
        <v>178</v>
      </c>
      <c r="H12" s="202" t="s">
        <v>179</v>
      </c>
      <c r="I12" s="204" t="s">
        <v>190</v>
      </c>
      <c r="J12" s="135"/>
      <c r="K12" s="135"/>
      <c r="L12" s="139"/>
    </row>
    <row r="13" spans="1:12" ht="15" customHeight="1">
      <c r="A13" s="178"/>
      <c r="B13" s="179"/>
      <c r="C13" s="179"/>
      <c r="D13" s="202"/>
      <c r="E13" s="202"/>
      <c r="F13" s="203"/>
      <c r="G13" s="202"/>
      <c r="H13" s="202"/>
      <c r="I13" s="204"/>
      <c r="J13" s="135"/>
      <c r="K13" s="135"/>
      <c r="L13" s="139"/>
    </row>
    <row r="14" spans="1:12" s="34" customFormat="1" ht="15" customHeight="1">
      <c r="A14" s="183" t="s">
        <v>182</v>
      </c>
      <c r="B14" s="184"/>
      <c r="C14" s="185"/>
      <c r="D14" s="193">
        <v>3633542</v>
      </c>
      <c r="E14" s="190">
        <v>3633542</v>
      </c>
      <c r="F14" s="191">
        <v>100</v>
      </c>
      <c r="G14" s="190">
        <v>903</v>
      </c>
      <c r="H14" s="190">
        <v>903</v>
      </c>
      <c r="I14" s="191">
        <v>100</v>
      </c>
      <c r="J14" s="155"/>
      <c r="K14" s="155"/>
      <c r="L14" s="155"/>
    </row>
    <row r="15" spans="1:12" s="34" customFormat="1" ht="15" customHeight="1">
      <c r="A15" s="184" t="s">
        <v>183</v>
      </c>
      <c r="B15" s="184"/>
      <c r="C15" s="185"/>
      <c r="D15" s="193">
        <v>3545829</v>
      </c>
      <c r="E15" s="190">
        <v>3545829</v>
      </c>
      <c r="F15" s="191">
        <v>100</v>
      </c>
      <c r="G15" s="190">
        <v>841</v>
      </c>
      <c r="H15" s="190">
        <v>841</v>
      </c>
      <c r="I15" s="191">
        <v>100</v>
      </c>
      <c r="J15" s="155"/>
      <c r="K15" s="155"/>
      <c r="L15" s="155"/>
    </row>
    <row r="16" spans="1:12" s="14" customFormat="1" ht="15" customHeight="1">
      <c r="A16" s="184" t="s">
        <v>184</v>
      </c>
      <c r="B16" s="184"/>
      <c r="C16" s="185"/>
      <c r="D16" s="190">
        <v>3944664</v>
      </c>
      <c r="E16" s="190">
        <v>3944664</v>
      </c>
      <c r="F16" s="191">
        <v>100</v>
      </c>
      <c r="G16" s="190">
        <v>794</v>
      </c>
      <c r="H16" s="190">
        <v>794</v>
      </c>
      <c r="I16" s="191">
        <v>100</v>
      </c>
      <c r="J16" s="157"/>
      <c r="K16" s="157"/>
      <c r="L16" s="157"/>
    </row>
    <row r="17" spans="1:9" s="157" customFormat="1" ht="15" customHeight="1">
      <c r="A17" s="192" t="s">
        <v>185</v>
      </c>
      <c r="B17" s="192"/>
      <c r="C17" s="192"/>
      <c r="D17" s="193">
        <v>3823906</v>
      </c>
      <c r="E17" s="190">
        <v>3823906</v>
      </c>
      <c r="F17" s="191">
        <v>100</v>
      </c>
      <c r="G17" s="190">
        <v>894</v>
      </c>
      <c r="H17" s="190">
        <v>894</v>
      </c>
      <c r="I17" s="191">
        <v>100</v>
      </c>
    </row>
    <row r="18" spans="1:12" s="34" customFormat="1" ht="15" customHeight="1">
      <c r="A18" s="168" t="s">
        <v>186</v>
      </c>
      <c r="B18" s="168"/>
      <c r="C18" s="168"/>
      <c r="D18" s="205">
        <v>3768010</v>
      </c>
      <c r="E18" s="198">
        <v>3768010</v>
      </c>
      <c r="F18" s="199">
        <v>100</v>
      </c>
      <c r="G18" s="198">
        <v>1018</v>
      </c>
      <c r="H18" s="198">
        <v>1018</v>
      </c>
      <c r="I18" s="199">
        <v>100</v>
      </c>
      <c r="J18" s="155"/>
      <c r="K18" s="155"/>
      <c r="L18" s="155"/>
    </row>
    <row r="19" spans="1:6" ht="15" customHeight="1">
      <c r="A19" s="206" t="s">
        <v>191</v>
      </c>
      <c r="B19" s="206"/>
      <c r="C19" s="206"/>
      <c r="D19" s="206"/>
      <c r="E19" s="206"/>
      <c r="F19" s="206"/>
    </row>
    <row r="20" ht="15" customHeight="1"/>
  </sheetData>
  <sheetProtection/>
  <mergeCells count="35">
    <mergeCell ref="A14:C14"/>
    <mergeCell ref="A15:C15"/>
    <mergeCell ref="A16:C16"/>
    <mergeCell ref="A17:C17"/>
    <mergeCell ref="A18:C18"/>
    <mergeCell ref="A19:F19"/>
    <mergeCell ref="G11:I11"/>
    <mergeCell ref="D12:D13"/>
    <mergeCell ref="E12:E13"/>
    <mergeCell ref="F12:F13"/>
    <mergeCell ref="G12:G13"/>
    <mergeCell ref="H12:H13"/>
    <mergeCell ref="I12:I13"/>
    <mergeCell ref="A7:C7"/>
    <mergeCell ref="A8:C8"/>
    <mergeCell ref="A9:C9"/>
    <mergeCell ref="A10:C10"/>
    <mergeCell ref="A11:C13"/>
    <mergeCell ref="D11:F11"/>
    <mergeCell ref="H4:H5"/>
    <mergeCell ref="I4:I5"/>
    <mergeCell ref="J4:J5"/>
    <mergeCell ref="K4:K5"/>
    <mergeCell ref="L4:L5"/>
    <mergeCell ref="A6:C6"/>
    <mergeCell ref="A1:L1"/>
    <mergeCell ref="A2:E2"/>
    <mergeCell ref="A3:C5"/>
    <mergeCell ref="D3:F3"/>
    <mergeCell ref="G3:I3"/>
    <mergeCell ref="J3:L3"/>
    <mergeCell ref="D4:D5"/>
    <mergeCell ref="E4:E5"/>
    <mergeCell ref="F4:F5"/>
    <mergeCell ref="G4:G5"/>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I12"/>
  <sheetViews>
    <sheetView zoomScalePageLayoutView="0" workbookViewId="0" topLeftCell="A1">
      <selection activeCell="G16" sqref="G16"/>
    </sheetView>
  </sheetViews>
  <sheetFormatPr defaultColWidth="9.00390625" defaultRowHeight="12"/>
  <cols>
    <col min="1" max="1" width="12.125" style="0" bestFit="1" customWidth="1"/>
    <col min="2" max="2" width="15.875" style="0" customWidth="1"/>
    <col min="3" max="3" width="17.00390625" style="0" customWidth="1"/>
    <col min="4" max="6" width="11.875" style="0" customWidth="1"/>
    <col min="7" max="7" width="10.375" style="0" customWidth="1"/>
    <col min="8" max="9" width="12.50390625" style="0" customWidth="1"/>
  </cols>
  <sheetData>
    <row r="1" spans="1:9" ht="21" customHeight="1">
      <c r="A1" s="42" t="s">
        <v>192</v>
      </c>
      <c r="B1" s="42"/>
      <c r="C1" s="42"/>
      <c r="D1" s="42"/>
      <c r="E1" s="42"/>
      <c r="F1" s="42"/>
      <c r="G1" s="42"/>
      <c r="H1" s="42"/>
      <c r="I1" s="42"/>
    </row>
    <row r="2" ht="13.5" customHeight="1" thickBot="1"/>
    <row r="3" spans="1:9" ht="24" customHeight="1" thickTop="1">
      <c r="A3" s="207" t="s">
        <v>193</v>
      </c>
      <c r="B3" s="208" t="s">
        <v>194</v>
      </c>
      <c r="C3" s="208"/>
      <c r="D3" s="208" t="s">
        <v>195</v>
      </c>
      <c r="E3" s="208" t="s">
        <v>196</v>
      </c>
      <c r="F3" s="208" t="s">
        <v>197</v>
      </c>
      <c r="G3" s="208"/>
      <c r="H3" s="209" t="s">
        <v>198</v>
      </c>
      <c r="I3" s="210"/>
    </row>
    <row r="4" spans="1:9" ht="22.5">
      <c r="A4" s="211"/>
      <c r="B4" s="212" t="s">
        <v>199</v>
      </c>
      <c r="C4" s="213" t="s">
        <v>200</v>
      </c>
      <c r="D4" s="214"/>
      <c r="E4" s="214"/>
      <c r="F4" s="213" t="s">
        <v>201</v>
      </c>
      <c r="G4" s="215" t="s">
        <v>202</v>
      </c>
      <c r="H4" s="213" t="s">
        <v>201</v>
      </c>
      <c r="I4" s="216" t="s">
        <v>202</v>
      </c>
    </row>
    <row r="5" spans="1:9" ht="13.5" customHeight="1">
      <c r="A5" s="217"/>
      <c r="B5" s="218" t="s">
        <v>203</v>
      </c>
      <c r="C5" s="218" t="s">
        <v>203</v>
      </c>
      <c r="D5" s="219"/>
      <c r="E5" s="219"/>
      <c r="F5" s="218" t="s">
        <v>204</v>
      </c>
      <c r="G5" s="218" t="s">
        <v>204</v>
      </c>
      <c r="H5" s="218" t="s">
        <v>204</v>
      </c>
      <c r="I5" s="220" t="s">
        <v>204</v>
      </c>
    </row>
    <row r="6" spans="1:9" s="45" customFormat="1" ht="13.5" customHeight="1">
      <c r="A6" s="221" t="s">
        <v>182</v>
      </c>
      <c r="B6" s="222">
        <v>41017955</v>
      </c>
      <c r="C6" s="222">
        <v>36258607</v>
      </c>
      <c r="D6" s="222">
        <v>266729</v>
      </c>
      <c r="E6" s="222">
        <v>517404</v>
      </c>
      <c r="F6" s="222">
        <v>153781</v>
      </c>
      <c r="G6" s="222">
        <v>79276</v>
      </c>
      <c r="H6" s="222">
        <v>135938</v>
      </c>
      <c r="I6" s="222">
        <v>70078</v>
      </c>
    </row>
    <row r="7" spans="1:9" s="45" customFormat="1" ht="13.5" customHeight="1">
      <c r="A7" s="223" t="s">
        <v>183</v>
      </c>
      <c r="B7" s="222">
        <v>41672482</v>
      </c>
      <c r="C7" s="222">
        <v>36930895</v>
      </c>
      <c r="D7" s="222">
        <v>268147</v>
      </c>
      <c r="E7" s="222">
        <v>518350</v>
      </c>
      <c r="F7" s="222">
        <v>155409</v>
      </c>
      <c r="G7" s="222">
        <v>80394</v>
      </c>
      <c r="H7" s="222">
        <v>137726</v>
      </c>
      <c r="I7" s="222">
        <v>71247</v>
      </c>
    </row>
    <row r="8" spans="1:9" s="44" customFormat="1" ht="13.5" customHeight="1">
      <c r="A8" s="223" t="s">
        <v>184</v>
      </c>
      <c r="B8" s="224">
        <v>42380001</v>
      </c>
      <c r="C8" s="224">
        <v>37237488</v>
      </c>
      <c r="D8" s="224">
        <v>279772</v>
      </c>
      <c r="E8" s="224">
        <v>537375</v>
      </c>
      <c r="F8" s="224">
        <v>151480</v>
      </c>
      <c r="G8" s="224">
        <v>78865</v>
      </c>
      <c r="H8" s="224">
        <v>133099</v>
      </c>
      <c r="I8" s="224">
        <v>69295</v>
      </c>
    </row>
    <row r="9" spans="1:9" s="44" customFormat="1" ht="13.5" customHeight="1">
      <c r="A9" s="225" t="s">
        <v>185</v>
      </c>
      <c r="B9" s="226">
        <v>43273546</v>
      </c>
      <c r="C9" s="224">
        <v>38277063</v>
      </c>
      <c r="D9" s="224">
        <v>282640</v>
      </c>
      <c r="E9" s="224">
        <v>540040</v>
      </c>
      <c r="F9" s="224">
        <v>153105</v>
      </c>
      <c r="G9" s="224">
        <v>80130</v>
      </c>
      <c r="H9" s="224">
        <v>135427</v>
      </c>
      <c r="I9" s="224">
        <v>70878</v>
      </c>
    </row>
    <row r="10" spans="1:9" s="45" customFormat="1" ht="13.5" customHeight="1">
      <c r="A10" s="227" t="s">
        <v>205</v>
      </c>
      <c r="B10" s="228">
        <v>43806593</v>
      </c>
      <c r="C10" s="228">
        <v>38946683</v>
      </c>
      <c r="D10" s="228">
        <v>286513</v>
      </c>
      <c r="E10" s="228">
        <v>544172</v>
      </c>
      <c r="F10" s="228">
        <v>152896</v>
      </c>
      <c r="G10" s="228">
        <v>80501</v>
      </c>
      <c r="H10" s="228">
        <v>135933</v>
      </c>
      <c r="I10" s="228">
        <v>71571</v>
      </c>
    </row>
    <row r="11" spans="1:9" ht="15" customHeight="1">
      <c r="A11" s="21" t="s">
        <v>206</v>
      </c>
      <c r="B11" s="206"/>
      <c r="C11" s="206"/>
      <c r="D11" s="206"/>
      <c r="E11" s="206"/>
      <c r="F11" s="2"/>
      <c r="G11" s="2"/>
      <c r="H11" s="2"/>
      <c r="I11" s="2"/>
    </row>
    <row r="12" spans="1:9" ht="15" customHeight="1">
      <c r="A12" s="28" t="s">
        <v>207</v>
      </c>
      <c r="B12" s="28"/>
      <c r="C12" s="20"/>
      <c r="D12" s="20"/>
      <c r="E12" s="20"/>
      <c r="F12" s="2"/>
      <c r="G12" s="2"/>
      <c r="H12" s="2"/>
      <c r="I12" s="2"/>
    </row>
  </sheetData>
  <sheetProtection/>
  <mergeCells count="9">
    <mergeCell ref="A11:E11"/>
    <mergeCell ref="A12:B12"/>
    <mergeCell ref="A1:I1"/>
    <mergeCell ref="A3:A5"/>
    <mergeCell ref="B3:C3"/>
    <mergeCell ref="D3:D5"/>
    <mergeCell ref="E3:E5"/>
    <mergeCell ref="F3:G3"/>
    <mergeCell ref="H3:I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16"/>
  <sheetViews>
    <sheetView zoomScalePageLayoutView="0" workbookViewId="0" topLeftCell="A1">
      <selection activeCell="C22" sqref="C22"/>
    </sheetView>
  </sheetViews>
  <sheetFormatPr defaultColWidth="9.00390625" defaultRowHeight="12"/>
  <cols>
    <col min="1" max="1" width="3.375" style="2" customWidth="1"/>
    <col min="2" max="2" width="24.00390625" style="2" customWidth="1"/>
    <col min="3" max="3" width="16.125" style="2" customWidth="1"/>
    <col min="4" max="4" width="16.125" style="30" customWidth="1"/>
    <col min="5" max="5" width="16.125" style="12" customWidth="1"/>
    <col min="6" max="6" width="16.125" style="14" customWidth="1"/>
    <col min="7" max="8" width="16.125" style="34" customWidth="1"/>
    <col min="9" max="16384" width="9.375" style="2" customWidth="1"/>
  </cols>
  <sheetData>
    <row r="1" spans="1:13" ht="13.5" customHeight="1">
      <c r="A1" s="28" t="s">
        <v>32</v>
      </c>
      <c r="B1" s="28"/>
      <c r="C1" s="28"/>
      <c r="D1" s="28"/>
      <c r="E1" s="28"/>
      <c r="F1" s="28"/>
      <c r="G1" s="28"/>
      <c r="H1" s="20"/>
      <c r="L1" s="29"/>
      <c r="M1" s="29"/>
    </row>
    <row r="2" spans="1:13" ht="13.5" customHeight="1" thickBot="1">
      <c r="A2" s="23" t="s">
        <v>33</v>
      </c>
      <c r="B2" s="23"/>
      <c r="F2" s="15"/>
      <c r="G2" s="31"/>
      <c r="H2" s="32"/>
      <c r="M2" s="29"/>
    </row>
    <row r="3" spans="1:7" ht="13.5" customHeight="1" thickTop="1">
      <c r="A3" s="27" t="s">
        <v>34</v>
      </c>
      <c r="B3" s="33"/>
      <c r="C3" s="10" t="s">
        <v>26</v>
      </c>
      <c r="D3" s="10" t="s">
        <v>27</v>
      </c>
      <c r="E3" s="10" t="s">
        <v>29</v>
      </c>
      <c r="F3" s="10" t="s">
        <v>30</v>
      </c>
      <c r="G3" s="11" t="s">
        <v>31</v>
      </c>
    </row>
    <row r="4" spans="1:7" s="34" customFormat="1" ht="13.5" customHeight="1">
      <c r="A4" s="24" t="s">
        <v>35</v>
      </c>
      <c r="B4" s="25"/>
      <c r="C4" s="35">
        <v>181530000</v>
      </c>
      <c r="D4" s="35">
        <v>180630000</v>
      </c>
      <c r="E4" s="36">
        <v>191550000</v>
      </c>
      <c r="F4" s="37">
        <v>198170000</v>
      </c>
      <c r="G4" s="38">
        <f>SUM(G5:G15)</f>
        <v>202570000</v>
      </c>
    </row>
    <row r="5" spans="1:7" ht="13.5" customHeight="1">
      <c r="A5" s="1"/>
      <c r="B5" s="4" t="s">
        <v>36</v>
      </c>
      <c r="C5" s="8">
        <v>973875</v>
      </c>
      <c r="D5" s="8">
        <v>966025</v>
      </c>
      <c r="E5" s="37">
        <v>937703</v>
      </c>
      <c r="F5" s="37">
        <v>1006746</v>
      </c>
      <c r="G5" s="38">
        <v>934095</v>
      </c>
    </row>
    <row r="6" spans="1:7" ht="13.5" customHeight="1">
      <c r="A6" s="1"/>
      <c r="B6" s="4" t="s">
        <v>37</v>
      </c>
      <c r="C6" s="8">
        <v>20279795</v>
      </c>
      <c r="D6" s="8">
        <v>19983813</v>
      </c>
      <c r="E6" s="37">
        <v>24492745</v>
      </c>
      <c r="F6" s="37">
        <v>21357157</v>
      </c>
      <c r="G6" s="38">
        <v>21903870</v>
      </c>
    </row>
    <row r="7" spans="1:7" ht="13.5" customHeight="1">
      <c r="A7" s="1"/>
      <c r="B7" s="4" t="s">
        <v>38</v>
      </c>
      <c r="C7" s="8">
        <v>104568573</v>
      </c>
      <c r="D7" s="8">
        <v>109403984</v>
      </c>
      <c r="E7" s="37">
        <v>112263856</v>
      </c>
      <c r="F7" s="37">
        <v>116247707</v>
      </c>
      <c r="G7" s="38">
        <v>120581502</v>
      </c>
    </row>
    <row r="8" spans="1:7" ht="13.5" customHeight="1">
      <c r="A8" s="1"/>
      <c r="B8" s="4" t="s">
        <v>39</v>
      </c>
      <c r="C8" s="8">
        <v>6263108</v>
      </c>
      <c r="D8" s="8">
        <v>6265538</v>
      </c>
      <c r="E8" s="37">
        <v>6621540</v>
      </c>
      <c r="F8" s="37">
        <v>7024603</v>
      </c>
      <c r="G8" s="38">
        <v>7297222</v>
      </c>
    </row>
    <row r="9" spans="1:7" ht="13.5" customHeight="1">
      <c r="A9" s="1"/>
      <c r="B9" s="4" t="s">
        <v>40</v>
      </c>
      <c r="C9" s="8">
        <v>8351059</v>
      </c>
      <c r="D9" s="8">
        <v>8139138</v>
      </c>
      <c r="E9" s="37">
        <v>8092193</v>
      </c>
      <c r="F9" s="37">
        <v>7816158</v>
      </c>
      <c r="G9" s="38">
        <v>7859474</v>
      </c>
    </row>
    <row r="10" spans="1:7" ht="13.5" customHeight="1">
      <c r="A10" s="1"/>
      <c r="B10" s="4" t="s">
        <v>41</v>
      </c>
      <c r="C10" s="8">
        <v>1516538</v>
      </c>
      <c r="D10" s="8">
        <v>1468470</v>
      </c>
      <c r="E10" s="37">
        <v>1396224</v>
      </c>
      <c r="F10" s="37">
        <v>1599365</v>
      </c>
      <c r="G10" s="38">
        <v>1484798</v>
      </c>
    </row>
    <row r="11" spans="1:7" ht="13.5" customHeight="1">
      <c r="A11" s="1"/>
      <c r="B11" s="4" t="s">
        <v>42</v>
      </c>
      <c r="C11" s="8">
        <v>10525214</v>
      </c>
      <c r="D11" s="8">
        <v>11104733</v>
      </c>
      <c r="E11" s="37">
        <v>11423587</v>
      </c>
      <c r="F11" s="37">
        <v>11857211</v>
      </c>
      <c r="G11" s="38">
        <v>13259496</v>
      </c>
    </row>
    <row r="12" spans="1:7" ht="13.5" customHeight="1">
      <c r="A12" s="1"/>
      <c r="B12" s="4" t="s">
        <v>43</v>
      </c>
      <c r="C12" s="8">
        <v>21505758</v>
      </c>
      <c r="D12" s="8">
        <v>16793497</v>
      </c>
      <c r="E12" s="37">
        <v>20273694</v>
      </c>
      <c r="F12" s="37">
        <v>24958545</v>
      </c>
      <c r="G12" s="38">
        <v>24810562</v>
      </c>
    </row>
    <row r="13" spans="1:7" ht="13.5" customHeight="1">
      <c r="A13" s="1"/>
      <c r="B13" s="4" t="s">
        <v>44</v>
      </c>
      <c r="C13" s="8">
        <v>7325778</v>
      </c>
      <c r="D13" s="8">
        <v>6287544</v>
      </c>
      <c r="E13" s="13">
        <v>5835076</v>
      </c>
      <c r="F13" s="13">
        <v>6097930</v>
      </c>
      <c r="G13" s="17">
        <v>4226354</v>
      </c>
    </row>
    <row r="14" spans="1:7" ht="13.5" customHeight="1">
      <c r="A14" s="1"/>
      <c r="B14" s="4" t="s">
        <v>45</v>
      </c>
      <c r="C14" s="8">
        <v>20302</v>
      </c>
      <c r="D14" s="8">
        <v>17258</v>
      </c>
      <c r="E14" s="37">
        <v>13382</v>
      </c>
      <c r="F14" s="37">
        <v>4578</v>
      </c>
      <c r="G14" s="38">
        <v>12627</v>
      </c>
    </row>
    <row r="15" spans="1:7" ht="13.5" customHeight="1">
      <c r="A15" s="3"/>
      <c r="B15" s="5" t="s">
        <v>46</v>
      </c>
      <c r="C15" s="9">
        <v>200000</v>
      </c>
      <c r="D15" s="9">
        <v>200000</v>
      </c>
      <c r="E15" s="39">
        <v>200000</v>
      </c>
      <c r="F15" s="39">
        <v>200000</v>
      </c>
      <c r="G15" s="40">
        <v>200000</v>
      </c>
    </row>
    <row r="16" spans="1:2" ht="15" customHeight="1">
      <c r="A16" s="41" t="s">
        <v>47</v>
      </c>
      <c r="B16" s="41"/>
    </row>
  </sheetData>
  <sheetProtection/>
  <mergeCells count="4">
    <mergeCell ref="A1:G1"/>
    <mergeCell ref="A2:B2"/>
    <mergeCell ref="A3:B3"/>
    <mergeCell ref="A4:B4"/>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J15"/>
  <sheetViews>
    <sheetView zoomScalePageLayoutView="0" workbookViewId="0" topLeftCell="A1">
      <selection activeCell="I17" sqref="I17"/>
    </sheetView>
  </sheetViews>
  <sheetFormatPr defaultColWidth="9.00390625" defaultRowHeight="12"/>
  <cols>
    <col min="1" max="1" width="6.50390625" style="2" customWidth="1"/>
    <col min="2" max="2" width="13.125" style="2" customWidth="1"/>
    <col min="3" max="3" width="8.625" style="2" customWidth="1"/>
    <col min="4" max="4" width="5.50390625" style="2" customWidth="1"/>
    <col min="5" max="5" width="15.875" style="273" customWidth="1"/>
    <col min="6" max="6" width="10.875" style="273" customWidth="1"/>
    <col min="7" max="7" width="15.875" style="157" customWidth="1"/>
    <col min="8" max="8" width="10.875" style="157" customWidth="1"/>
    <col min="9" max="9" width="15.875" style="34" customWidth="1"/>
    <col min="10" max="10" width="10.875" style="34" customWidth="1"/>
    <col min="11" max="11" width="4.50390625" style="2" customWidth="1"/>
    <col min="12" max="16384" width="9.375" style="2" customWidth="1"/>
  </cols>
  <sheetData>
    <row r="1" spans="1:10" ht="21" customHeight="1">
      <c r="A1" s="22" t="s">
        <v>208</v>
      </c>
      <c r="B1" s="22"/>
      <c r="C1" s="22"/>
      <c r="D1" s="22"/>
      <c r="E1" s="22"/>
      <c r="F1" s="22"/>
      <c r="G1" s="22"/>
      <c r="H1" s="22"/>
      <c r="I1" s="22"/>
      <c r="J1" s="22"/>
    </row>
    <row r="2" spans="1:10" ht="13.5" customHeight="1" thickBot="1">
      <c r="A2" s="23" t="s">
        <v>209</v>
      </c>
      <c r="B2" s="229"/>
      <c r="C2" s="229"/>
      <c r="D2" s="229"/>
      <c r="E2" s="230"/>
      <c r="F2" s="230"/>
      <c r="G2" s="231"/>
      <c r="H2" s="231"/>
      <c r="I2" s="232" t="s">
        <v>210</v>
      </c>
      <c r="J2" s="232"/>
    </row>
    <row r="3" spans="1:10" ht="13.5" customHeight="1" thickTop="1">
      <c r="A3" s="233" t="s">
        <v>211</v>
      </c>
      <c r="B3" s="234"/>
      <c r="C3" s="234"/>
      <c r="D3" s="235"/>
      <c r="E3" s="236" t="s">
        <v>212</v>
      </c>
      <c r="F3" s="237"/>
      <c r="G3" s="238" t="s">
        <v>213</v>
      </c>
      <c r="H3" s="239"/>
      <c r="I3" s="240" t="s">
        <v>214</v>
      </c>
      <c r="J3" s="241"/>
    </row>
    <row r="4" spans="1:10" ht="13.5" customHeight="1">
      <c r="A4" s="242"/>
      <c r="B4" s="242"/>
      <c r="C4" s="242"/>
      <c r="D4" s="243"/>
      <c r="E4" s="244" t="s">
        <v>215</v>
      </c>
      <c r="F4" s="245" t="s">
        <v>216</v>
      </c>
      <c r="G4" s="246" t="s">
        <v>215</v>
      </c>
      <c r="H4" s="247" t="s">
        <v>216</v>
      </c>
      <c r="I4" s="248" t="s">
        <v>215</v>
      </c>
      <c r="J4" s="249" t="s">
        <v>216</v>
      </c>
    </row>
    <row r="5" spans="1:10" s="34" customFormat="1" ht="13.5" customHeight="1">
      <c r="A5" s="250" t="s">
        <v>217</v>
      </c>
      <c r="B5" s="251"/>
      <c r="C5" s="251"/>
      <c r="D5" s="252"/>
      <c r="E5" s="253">
        <v>264890</v>
      </c>
      <c r="F5" s="254">
        <v>100</v>
      </c>
      <c r="G5" s="253">
        <v>270512</v>
      </c>
      <c r="H5" s="254">
        <v>100</v>
      </c>
      <c r="I5" s="255">
        <v>278098</v>
      </c>
      <c r="J5" s="256">
        <v>100</v>
      </c>
    </row>
    <row r="6" spans="1:10" ht="13.5" customHeight="1">
      <c r="A6" s="257">
        <v>10</v>
      </c>
      <c r="B6" s="258" t="s">
        <v>218</v>
      </c>
      <c r="C6" s="258"/>
      <c r="D6" s="259"/>
      <c r="E6" s="260">
        <v>8138</v>
      </c>
      <c r="F6" s="261">
        <v>3.1</v>
      </c>
      <c r="G6" s="260">
        <v>8374</v>
      </c>
      <c r="H6" s="261">
        <v>3.1</v>
      </c>
      <c r="I6" s="262">
        <v>8554</v>
      </c>
      <c r="J6" s="263">
        <v>3.1</v>
      </c>
    </row>
    <row r="7" spans="1:10" ht="13.5" customHeight="1">
      <c r="A7" s="257">
        <v>10</v>
      </c>
      <c r="B7" s="264" t="s">
        <v>219</v>
      </c>
      <c r="C7" s="265" t="s">
        <v>220</v>
      </c>
      <c r="D7" s="266" t="s">
        <v>221</v>
      </c>
      <c r="E7" s="260">
        <v>73860</v>
      </c>
      <c r="F7" s="261">
        <v>27.8</v>
      </c>
      <c r="G7" s="260">
        <v>75499</v>
      </c>
      <c r="H7" s="261">
        <v>27.9</v>
      </c>
      <c r="I7" s="262">
        <v>77389</v>
      </c>
      <c r="J7" s="263">
        <v>27.8</v>
      </c>
    </row>
    <row r="8" spans="1:10" ht="13.5" customHeight="1">
      <c r="A8" s="257">
        <v>100</v>
      </c>
      <c r="B8" s="264" t="s">
        <v>219</v>
      </c>
      <c r="C8" s="265" t="s">
        <v>222</v>
      </c>
      <c r="D8" s="266" t="s">
        <v>221</v>
      </c>
      <c r="E8" s="260">
        <v>78486</v>
      </c>
      <c r="F8" s="261">
        <v>29.6</v>
      </c>
      <c r="G8" s="260">
        <v>79463</v>
      </c>
      <c r="H8" s="261">
        <v>29.4</v>
      </c>
      <c r="I8" s="262">
        <v>81783</v>
      </c>
      <c r="J8" s="263">
        <v>29.4</v>
      </c>
    </row>
    <row r="9" spans="1:10" ht="13.5" customHeight="1">
      <c r="A9" s="257">
        <v>200</v>
      </c>
      <c r="B9" s="264" t="s">
        <v>219</v>
      </c>
      <c r="C9" s="265" t="s">
        <v>223</v>
      </c>
      <c r="D9" s="266" t="s">
        <v>221</v>
      </c>
      <c r="E9" s="260">
        <v>45488</v>
      </c>
      <c r="F9" s="261">
        <v>17.2</v>
      </c>
      <c r="G9" s="260">
        <v>46257</v>
      </c>
      <c r="H9" s="261">
        <v>17.1</v>
      </c>
      <c r="I9" s="262">
        <v>47711</v>
      </c>
      <c r="J9" s="263">
        <v>17.1</v>
      </c>
    </row>
    <row r="10" spans="1:10" ht="13.5" customHeight="1">
      <c r="A10" s="257">
        <v>300</v>
      </c>
      <c r="B10" s="264" t="s">
        <v>219</v>
      </c>
      <c r="C10" s="265" t="s">
        <v>224</v>
      </c>
      <c r="D10" s="266" t="s">
        <v>221</v>
      </c>
      <c r="E10" s="260">
        <v>23197</v>
      </c>
      <c r="F10" s="261">
        <v>8.8</v>
      </c>
      <c r="G10" s="260">
        <v>23677</v>
      </c>
      <c r="H10" s="261">
        <v>8.8</v>
      </c>
      <c r="I10" s="262">
        <v>24357</v>
      </c>
      <c r="J10" s="263">
        <v>8.8</v>
      </c>
    </row>
    <row r="11" spans="1:10" ht="13.5" customHeight="1">
      <c r="A11" s="257">
        <v>400</v>
      </c>
      <c r="B11" s="264" t="s">
        <v>219</v>
      </c>
      <c r="C11" s="265" t="s">
        <v>225</v>
      </c>
      <c r="D11" s="266" t="s">
        <v>221</v>
      </c>
      <c r="E11" s="260">
        <v>17554</v>
      </c>
      <c r="F11" s="261">
        <v>6.6</v>
      </c>
      <c r="G11" s="260">
        <v>18161</v>
      </c>
      <c r="H11" s="261">
        <v>6.7</v>
      </c>
      <c r="I11" s="262">
        <v>18529</v>
      </c>
      <c r="J11" s="263">
        <v>6.7</v>
      </c>
    </row>
    <row r="12" spans="1:10" ht="13.5" customHeight="1">
      <c r="A12" s="257">
        <v>550</v>
      </c>
      <c r="B12" s="264" t="s">
        <v>219</v>
      </c>
      <c r="C12" s="265" t="s">
        <v>226</v>
      </c>
      <c r="D12" s="266" t="s">
        <v>221</v>
      </c>
      <c r="E12" s="260">
        <v>7266</v>
      </c>
      <c r="F12" s="261">
        <v>2.7</v>
      </c>
      <c r="G12" s="260">
        <v>7880</v>
      </c>
      <c r="H12" s="261">
        <v>2.9</v>
      </c>
      <c r="I12" s="262">
        <v>8087</v>
      </c>
      <c r="J12" s="263">
        <v>2.9</v>
      </c>
    </row>
    <row r="13" spans="1:10" ht="13.5" customHeight="1">
      <c r="A13" s="257">
        <v>700</v>
      </c>
      <c r="B13" s="264" t="s">
        <v>219</v>
      </c>
      <c r="C13" s="265" t="s">
        <v>227</v>
      </c>
      <c r="D13" s="266" t="s">
        <v>221</v>
      </c>
      <c r="E13" s="260">
        <v>5715</v>
      </c>
      <c r="F13" s="261">
        <v>2.2</v>
      </c>
      <c r="G13" s="260">
        <v>5935</v>
      </c>
      <c r="H13" s="261">
        <v>2.1</v>
      </c>
      <c r="I13" s="262">
        <v>6191</v>
      </c>
      <c r="J13" s="263">
        <v>2.2</v>
      </c>
    </row>
    <row r="14" spans="1:10" ht="13.5" customHeight="1">
      <c r="A14" s="257">
        <v>1000</v>
      </c>
      <c r="B14" s="267" t="s">
        <v>228</v>
      </c>
      <c r="C14" s="242"/>
      <c r="D14" s="243"/>
      <c r="E14" s="268">
        <v>5186</v>
      </c>
      <c r="F14" s="269">
        <v>2</v>
      </c>
      <c r="G14" s="268">
        <v>5266</v>
      </c>
      <c r="H14" s="269">
        <v>2</v>
      </c>
      <c r="I14" s="270">
        <v>5497</v>
      </c>
      <c r="J14" s="271">
        <v>2</v>
      </c>
    </row>
    <row r="15" spans="1:4" ht="15" customHeight="1">
      <c r="A15" s="272" t="s">
        <v>229</v>
      </c>
      <c r="B15" s="272"/>
      <c r="C15" s="272"/>
      <c r="D15" s="272"/>
    </row>
    <row r="16" ht="15" customHeight="1"/>
    <row r="17" ht="15.75" customHeight="1"/>
  </sheetData>
  <sheetProtection/>
  <mergeCells count="13">
    <mergeCell ref="A5:D5"/>
    <mergeCell ref="B6:D6"/>
    <mergeCell ref="B14:D14"/>
    <mergeCell ref="A15:D15"/>
    <mergeCell ref="A1:J1"/>
    <mergeCell ref="A2:D2"/>
    <mergeCell ref="E2:F2"/>
    <mergeCell ref="G2:H2"/>
    <mergeCell ref="I2:J2"/>
    <mergeCell ref="A3:D4"/>
    <mergeCell ref="E3:F3"/>
    <mergeCell ref="G3:H3"/>
    <mergeCell ref="I3:J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F10"/>
  <sheetViews>
    <sheetView zoomScalePageLayoutView="0" workbookViewId="0" topLeftCell="A1">
      <selection activeCell="F17" sqref="F17"/>
    </sheetView>
  </sheetViews>
  <sheetFormatPr defaultColWidth="9.00390625" defaultRowHeight="12"/>
  <cols>
    <col min="1" max="1" width="15.625" style="2" bestFit="1" customWidth="1"/>
    <col min="2" max="6" width="17.875" style="2" customWidth="1"/>
    <col min="7" max="16384" width="9.375" style="2" customWidth="1"/>
  </cols>
  <sheetData>
    <row r="1" spans="1:6" ht="21" customHeight="1">
      <c r="A1" s="22" t="s">
        <v>230</v>
      </c>
      <c r="B1" s="22"/>
      <c r="C1" s="22"/>
      <c r="D1" s="22"/>
      <c r="E1" s="22"/>
      <c r="F1" s="22"/>
    </row>
    <row r="2" ht="13.5" customHeight="1" thickBot="1">
      <c r="F2" s="274"/>
    </row>
    <row r="3" spans="1:6" ht="13.5" customHeight="1" thickTop="1">
      <c r="A3" s="19" t="s">
        <v>193</v>
      </c>
      <c r="B3" s="275" t="s">
        <v>231</v>
      </c>
      <c r="C3" s="275" t="s">
        <v>232</v>
      </c>
      <c r="D3" s="275" t="s">
        <v>233</v>
      </c>
      <c r="E3" s="275" t="s">
        <v>234</v>
      </c>
      <c r="F3" s="276" t="s">
        <v>235</v>
      </c>
    </row>
    <row r="4" spans="1:6" s="34" customFormat="1" ht="13.5" customHeight="1">
      <c r="A4" s="221" t="s">
        <v>236</v>
      </c>
      <c r="B4" s="111">
        <v>266345</v>
      </c>
      <c r="C4" s="111">
        <v>215122</v>
      </c>
      <c r="D4" s="111">
        <v>12291</v>
      </c>
      <c r="E4" s="111">
        <v>0</v>
      </c>
      <c r="F4" s="111">
        <v>38932</v>
      </c>
    </row>
    <row r="5" spans="1:6" s="34" customFormat="1" ht="13.5" customHeight="1">
      <c r="A5" s="223" t="s">
        <v>237</v>
      </c>
      <c r="B5" s="111">
        <v>270441</v>
      </c>
      <c r="C5" s="111">
        <v>218599</v>
      </c>
      <c r="D5" s="111">
        <v>12346</v>
      </c>
      <c r="E5" s="111">
        <v>0</v>
      </c>
      <c r="F5" s="111">
        <v>39496</v>
      </c>
    </row>
    <row r="6" spans="1:6" s="14" customFormat="1" ht="13.5" customHeight="1">
      <c r="A6" s="225" t="s">
        <v>238</v>
      </c>
      <c r="B6" s="277">
        <v>274935</v>
      </c>
      <c r="C6" s="278">
        <v>221800</v>
      </c>
      <c r="D6" s="278">
        <v>12490</v>
      </c>
      <c r="E6" s="278">
        <v>1</v>
      </c>
      <c r="F6" s="278">
        <v>40644</v>
      </c>
    </row>
    <row r="7" spans="1:6" s="14" customFormat="1" ht="13.5" customHeight="1">
      <c r="A7" s="225" t="s">
        <v>239</v>
      </c>
      <c r="B7" s="277">
        <v>280723</v>
      </c>
      <c r="C7" s="278">
        <v>228284</v>
      </c>
      <c r="D7" s="278">
        <v>12645</v>
      </c>
      <c r="E7" s="278">
        <v>2</v>
      </c>
      <c r="F7" s="278">
        <v>39792</v>
      </c>
    </row>
    <row r="8" spans="1:6" s="34" customFormat="1" ht="13.5" customHeight="1">
      <c r="A8" s="279" t="s">
        <v>240</v>
      </c>
      <c r="B8" s="169">
        <v>288432</v>
      </c>
      <c r="C8" s="170">
        <v>235349</v>
      </c>
      <c r="D8" s="170">
        <v>12721</v>
      </c>
      <c r="E8" s="170">
        <v>4</v>
      </c>
      <c r="F8" s="170">
        <v>40358</v>
      </c>
    </row>
    <row r="9" spans="1:6" ht="15" customHeight="1">
      <c r="A9" s="21" t="s">
        <v>241</v>
      </c>
      <c r="B9" s="206"/>
      <c r="C9" s="29"/>
      <c r="D9" s="29"/>
      <c r="E9" s="29"/>
      <c r="F9" s="29"/>
    </row>
    <row r="10" spans="1:6" ht="11.25">
      <c r="A10" s="29"/>
      <c r="B10" s="29"/>
      <c r="C10" s="29"/>
      <c r="D10" s="29"/>
      <c r="E10" s="29"/>
      <c r="F10" s="29"/>
    </row>
    <row r="11" ht="17.25" customHeight="1"/>
  </sheetData>
  <sheetProtection/>
  <mergeCells count="2">
    <mergeCell ref="A1:F1"/>
    <mergeCell ref="A9:B9"/>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G27"/>
  <sheetViews>
    <sheetView zoomScalePageLayoutView="0" workbookViewId="0" topLeftCell="A10">
      <selection activeCell="I24" sqref="I24"/>
    </sheetView>
  </sheetViews>
  <sheetFormatPr defaultColWidth="9.00390625" defaultRowHeight="12"/>
  <cols>
    <col min="1" max="1" width="2.875" style="2" customWidth="1"/>
    <col min="2" max="2" width="28.375" style="2" bestFit="1" customWidth="1"/>
    <col min="3" max="4" width="14.50390625" style="2" bestFit="1" customWidth="1"/>
    <col min="5" max="5" width="15.375" style="30" bestFit="1" customWidth="1"/>
    <col min="6" max="7" width="15.375" style="30" customWidth="1"/>
    <col min="8" max="16384" width="9.375" style="2" customWidth="1"/>
  </cols>
  <sheetData>
    <row r="1" spans="1:7" ht="21" customHeight="1">
      <c r="A1" s="22" t="s">
        <v>242</v>
      </c>
      <c r="B1" s="22"/>
      <c r="C1" s="22"/>
      <c r="D1" s="22"/>
      <c r="E1" s="22"/>
      <c r="F1" s="22"/>
      <c r="G1" s="22"/>
    </row>
    <row r="2" spans="1:2" ht="13.5" customHeight="1" thickBot="1">
      <c r="A2" s="23" t="s">
        <v>243</v>
      </c>
      <c r="B2" s="23"/>
    </row>
    <row r="3" spans="1:7" ht="13.5" customHeight="1" thickTop="1">
      <c r="A3" s="70" t="s">
        <v>244</v>
      </c>
      <c r="B3" s="174"/>
      <c r="C3" s="10" t="s">
        <v>101</v>
      </c>
      <c r="D3" s="63" t="s">
        <v>26</v>
      </c>
      <c r="E3" s="275" t="s">
        <v>27</v>
      </c>
      <c r="F3" s="280" t="s">
        <v>29</v>
      </c>
      <c r="G3" s="281" t="s">
        <v>30</v>
      </c>
    </row>
    <row r="4" spans="1:7" ht="13.5" customHeight="1">
      <c r="A4" s="282" t="s">
        <v>35</v>
      </c>
      <c r="B4" s="283"/>
      <c r="C4" s="278">
        <v>138881</v>
      </c>
      <c r="D4" s="284">
        <v>147022</v>
      </c>
      <c r="E4" s="284">
        <v>149723</v>
      </c>
      <c r="F4" s="285">
        <v>164719</v>
      </c>
      <c r="G4" s="286">
        <v>189115</v>
      </c>
    </row>
    <row r="5" spans="1:7" ht="13.5" customHeight="1">
      <c r="A5" s="287"/>
      <c r="B5" s="288"/>
      <c r="C5" s="278"/>
      <c r="D5" s="284"/>
      <c r="E5" s="284"/>
      <c r="F5" s="278"/>
      <c r="G5" s="162"/>
    </row>
    <row r="6" spans="1:7" ht="13.5" customHeight="1">
      <c r="A6" s="289"/>
      <c r="B6" s="290" t="s">
        <v>245</v>
      </c>
      <c r="C6" s="278">
        <v>42832</v>
      </c>
      <c r="D6" s="284">
        <v>36952</v>
      </c>
      <c r="E6" s="284">
        <v>417</v>
      </c>
      <c r="F6" s="278">
        <v>282</v>
      </c>
      <c r="G6" s="162">
        <v>179</v>
      </c>
    </row>
    <row r="7" spans="1:7" ht="13.5" customHeight="1">
      <c r="A7" s="289"/>
      <c r="B7" s="291" t="s">
        <v>246</v>
      </c>
      <c r="C7" s="292" t="s">
        <v>247</v>
      </c>
      <c r="D7" s="292">
        <v>6934</v>
      </c>
      <c r="E7" s="284">
        <v>45504</v>
      </c>
      <c r="F7" s="278">
        <v>48571</v>
      </c>
      <c r="G7" s="162">
        <v>49231</v>
      </c>
    </row>
    <row r="8" spans="1:7" ht="13.5" customHeight="1">
      <c r="A8" s="289"/>
      <c r="B8" s="290" t="s">
        <v>248</v>
      </c>
      <c r="C8" s="278">
        <v>17023</v>
      </c>
      <c r="D8" s="284">
        <v>16912</v>
      </c>
      <c r="E8" s="284">
        <v>743</v>
      </c>
      <c r="F8" s="278">
        <v>465</v>
      </c>
      <c r="G8" s="162">
        <v>392</v>
      </c>
    </row>
    <row r="9" spans="1:7" ht="13.5" customHeight="1">
      <c r="A9" s="289"/>
      <c r="B9" s="291" t="s">
        <v>249</v>
      </c>
      <c r="C9" s="292" t="s">
        <v>247</v>
      </c>
      <c r="D9" s="292">
        <v>0</v>
      </c>
      <c r="E9" s="284">
        <v>18076</v>
      </c>
      <c r="F9" s="278">
        <v>18015</v>
      </c>
      <c r="G9" s="162">
        <v>19301</v>
      </c>
    </row>
    <row r="10" spans="1:7" ht="13.5" customHeight="1">
      <c r="A10" s="289"/>
      <c r="B10" s="290" t="s">
        <v>250</v>
      </c>
      <c r="C10" s="278">
        <v>28707</v>
      </c>
      <c r="D10" s="284">
        <v>26937</v>
      </c>
      <c r="E10" s="284">
        <v>27398</v>
      </c>
      <c r="F10" s="278">
        <v>27653</v>
      </c>
      <c r="G10" s="162">
        <v>30034</v>
      </c>
    </row>
    <row r="11" spans="1:7" ht="13.5" customHeight="1">
      <c r="A11" s="289"/>
      <c r="B11" s="291" t="s">
        <v>251</v>
      </c>
      <c r="C11" s="292" t="s">
        <v>247</v>
      </c>
      <c r="D11" s="292" t="s">
        <v>247</v>
      </c>
      <c r="E11" s="292" t="s">
        <v>247</v>
      </c>
      <c r="F11" s="292" t="s">
        <v>247</v>
      </c>
      <c r="G11" s="162">
        <v>1173</v>
      </c>
    </row>
    <row r="12" spans="1:7" ht="13.5" customHeight="1">
      <c r="A12" s="289"/>
      <c r="B12" s="291" t="s">
        <v>252</v>
      </c>
      <c r="C12" s="292" t="s">
        <v>247</v>
      </c>
      <c r="D12" s="292">
        <v>1347</v>
      </c>
      <c r="E12" s="284">
        <v>2698</v>
      </c>
      <c r="F12" s="278">
        <v>1029</v>
      </c>
      <c r="G12" s="162">
        <v>33</v>
      </c>
    </row>
    <row r="13" spans="1:7" ht="13.5" customHeight="1">
      <c r="A13" s="289"/>
      <c r="B13" s="290" t="s">
        <v>253</v>
      </c>
      <c r="C13" s="278">
        <v>9674</v>
      </c>
      <c r="D13" s="284">
        <v>17249</v>
      </c>
      <c r="E13" s="284">
        <v>14801</v>
      </c>
      <c r="F13" s="278">
        <v>12066</v>
      </c>
      <c r="G13" s="162">
        <v>19181</v>
      </c>
    </row>
    <row r="14" spans="1:7" ht="13.5" customHeight="1">
      <c r="A14" s="289"/>
      <c r="B14" s="290" t="s">
        <v>254</v>
      </c>
      <c r="C14" s="278">
        <v>4</v>
      </c>
      <c r="D14" s="278">
        <v>1</v>
      </c>
      <c r="E14" s="278">
        <v>2</v>
      </c>
      <c r="F14" s="278">
        <v>2</v>
      </c>
      <c r="G14" s="162">
        <v>2</v>
      </c>
    </row>
    <row r="15" spans="1:7" ht="13.5" customHeight="1">
      <c r="A15" s="289"/>
      <c r="B15" s="290" t="s">
        <v>255</v>
      </c>
      <c r="C15" s="278">
        <v>39968</v>
      </c>
      <c r="D15" s="278">
        <v>39958</v>
      </c>
      <c r="E15" s="278">
        <v>39467</v>
      </c>
      <c r="F15" s="278">
        <v>55955</v>
      </c>
      <c r="G15" s="162">
        <v>68871</v>
      </c>
    </row>
    <row r="16" spans="1:7" ht="13.5" customHeight="1">
      <c r="A16" s="289"/>
      <c r="B16" s="290" t="s">
        <v>256</v>
      </c>
      <c r="C16" s="293" t="s">
        <v>257</v>
      </c>
      <c r="D16" s="293" t="s">
        <v>257</v>
      </c>
      <c r="E16" s="292" t="s">
        <v>257</v>
      </c>
      <c r="F16" s="293" t="s">
        <v>257</v>
      </c>
      <c r="G16" s="294" t="s">
        <v>258</v>
      </c>
    </row>
    <row r="17" spans="1:7" ht="13.5" customHeight="1">
      <c r="A17" s="289"/>
      <c r="B17" s="295" t="s">
        <v>259</v>
      </c>
      <c r="C17" s="293">
        <v>0</v>
      </c>
      <c r="D17" s="293">
        <v>0</v>
      </c>
      <c r="E17" s="293">
        <v>0</v>
      </c>
      <c r="F17" s="293">
        <v>0</v>
      </c>
      <c r="G17" s="294">
        <v>0</v>
      </c>
    </row>
    <row r="18" spans="1:7" ht="13.5" customHeight="1">
      <c r="A18" s="289"/>
      <c r="B18" s="291" t="s">
        <v>260</v>
      </c>
      <c r="C18" s="293">
        <v>0</v>
      </c>
      <c r="D18" s="293">
        <v>0</v>
      </c>
      <c r="E18" s="292" t="s">
        <v>261</v>
      </c>
      <c r="F18" s="293">
        <v>0</v>
      </c>
      <c r="G18" s="294">
        <v>0</v>
      </c>
    </row>
    <row r="19" spans="1:7" ht="13.5" customHeight="1">
      <c r="A19" s="296"/>
      <c r="B19" s="297" t="s">
        <v>262</v>
      </c>
      <c r="C19" s="298" t="s">
        <v>257</v>
      </c>
      <c r="D19" s="298" t="s">
        <v>257</v>
      </c>
      <c r="E19" s="299" t="s">
        <v>257</v>
      </c>
      <c r="F19" s="298" t="s">
        <v>257</v>
      </c>
      <c r="G19" s="300" t="s">
        <v>263</v>
      </c>
    </row>
    <row r="20" spans="1:7" ht="13.5" customHeight="1">
      <c r="A20" s="301" t="s">
        <v>264</v>
      </c>
      <c r="B20" s="301"/>
      <c r="C20" s="301"/>
      <c r="D20" s="301"/>
      <c r="E20" s="301"/>
      <c r="F20" s="301"/>
      <c r="G20" s="301"/>
    </row>
    <row r="21" spans="1:7" ht="13.5" customHeight="1">
      <c r="A21" s="302" t="s">
        <v>265</v>
      </c>
      <c r="B21" s="302"/>
      <c r="C21" s="302"/>
      <c r="D21" s="302"/>
      <c r="E21" s="302"/>
      <c r="F21" s="302"/>
      <c r="G21" s="302"/>
    </row>
    <row r="22" spans="1:7" ht="13.5" customHeight="1">
      <c r="A22" s="302" t="s">
        <v>266</v>
      </c>
      <c r="B22" s="302"/>
      <c r="C22" s="302"/>
      <c r="D22" s="302"/>
      <c r="E22" s="302"/>
      <c r="F22" s="302"/>
      <c r="G22" s="302"/>
    </row>
    <row r="23" spans="1:7" ht="13.5" customHeight="1">
      <c r="A23" s="302" t="s">
        <v>267</v>
      </c>
      <c r="B23" s="302"/>
      <c r="C23" s="302"/>
      <c r="D23" s="302"/>
      <c r="E23" s="302"/>
      <c r="F23" s="302"/>
      <c r="G23" s="302"/>
    </row>
    <row r="24" spans="1:7" ht="13.5" customHeight="1">
      <c r="A24" s="302" t="s">
        <v>268</v>
      </c>
      <c r="B24" s="302"/>
      <c r="C24" s="302"/>
      <c r="D24" s="302"/>
      <c r="E24" s="302"/>
      <c r="F24" s="302"/>
      <c r="G24" s="302"/>
    </row>
    <row r="25" spans="1:7" ht="13.5" customHeight="1">
      <c r="A25" s="302" t="s">
        <v>269</v>
      </c>
      <c r="B25" s="302"/>
      <c r="C25" s="302"/>
      <c r="D25" s="302"/>
      <c r="E25" s="302"/>
      <c r="F25" s="302"/>
      <c r="G25" s="302"/>
    </row>
    <row r="26" spans="1:7" ht="13.5" customHeight="1">
      <c r="A26" s="302" t="s">
        <v>270</v>
      </c>
      <c r="B26" s="302"/>
      <c r="C26" s="302"/>
      <c r="D26" s="302"/>
      <c r="E26" s="302"/>
      <c r="F26" s="302"/>
      <c r="G26" s="302"/>
    </row>
    <row r="27" spans="1:7" ht="15" customHeight="1">
      <c r="A27" s="206" t="s">
        <v>271</v>
      </c>
      <c r="B27" s="303"/>
      <c r="C27" s="303"/>
      <c r="D27" s="303"/>
      <c r="E27" s="303"/>
      <c r="F27" s="303"/>
      <c r="G27" s="304"/>
    </row>
  </sheetData>
  <sheetProtection/>
  <mergeCells count="12">
    <mergeCell ref="A22:G22"/>
    <mergeCell ref="A23:G23"/>
    <mergeCell ref="A24:G24"/>
    <mergeCell ref="A25:G25"/>
    <mergeCell ref="A26:G26"/>
    <mergeCell ref="A27:F27"/>
    <mergeCell ref="A1:G1"/>
    <mergeCell ref="A2:B2"/>
    <mergeCell ref="A3:B3"/>
    <mergeCell ref="A4:B4"/>
    <mergeCell ref="A20:G20"/>
    <mergeCell ref="A21:G21"/>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M37"/>
  <sheetViews>
    <sheetView zoomScalePageLayoutView="0" workbookViewId="0" topLeftCell="A31">
      <selection activeCell="L44" sqref="L44"/>
    </sheetView>
  </sheetViews>
  <sheetFormatPr defaultColWidth="9.00390625" defaultRowHeight="12"/>
  <cols>
    <col min="1" max="2" width="1.00390625" style="2" customWidth="1"/>
    <col min="3" max="3" width="17.875" style="2" customWidth="1"/>
    <col min="4" max="4" width="10.125" style="2" customWidth="1"/>
    <col min="5" max="5" width="9.375" style="2" customWidth="1"/>
    <col min="6" max="6" width="10.125" style="2" customWidth="1"/>
    <col min="7" max="7" width="9.375" style="2" customWidth="1"/>
    <col min="8" max="8" width="10.125" style="30" customWidth="1"/>
    <col min="9" max="9" width="9.375" style="30" customWidth="1"/>
    <col min="10" max="10" width="11.625" style="343" customWidth="1"/>
    <col min="11" max="11" width="10.00390625" style="343" customWidth="1"/>
    <col min="12" max="12" width="11.625" style="135" customWidth="1"/>
    <col min="13" max="13" width="10.00390625" style="135" customWidth="1"/>
    <col min="14" max="16384" width="9.375" style="2" customWidth="1"/>
  </cols>
  <sheetData>
    <row r="1" spans="1:13" ht="21" customHeight="1">
      <c r="A1" s="22" t="s">
        <v>272</v>
      </c>
      <c r="B1" s="22"/>
      <c r="C1" s="22"/>
      <c r="D1" s="22"/>
      <c r="E1" s="22"/>
      <c r="F1" s="22"/>
      <c r="G1" s="22"/>
      <c r="H1" s="22"/>
      <c r="I1" s="22"/>
      <c r="J1" s="22"/>
      <c r="K1" s="22"/>
      <c r="L1" s="22"/>
      <c r="M1" s="22"/>
    </row>
    <row r="2" spans="1:13" ht="13.5" customHeight="1" thickBot="1">
      <c r="A2" s="305" t="s">
        <v>273</v>
      </c>
      <c r="B2" s="305"/>
      <c r="C2" s="305"/>
      <c r="J2" s="306"/>
      <c r="K2" s="306"/>
      <c r="L2" s="139"/>
      <c r="M2" s="139"/>
    </row>
    <row r="3" spans="1:13" ht="20.25" customHeight="1" thickTop="1">
      <c r="A3" s="27" t="s">
        <v>274</v>
      </c>
      <c r="B3" s="33"/>
      <c r="C3" s="33"/>
      <c r="D3" s="307" t="s">
        <v>275</v>
      </c>
      <c r="E3" s="27"/>
      <c r="F3" s="307" t="s">
        <v>276</v>
      </c>
      <c r="G3" s="27"/>
      <c r="H3" s="307" t="s">
        <v>277</v>
      </c>
      <c r="I3" s="27"/>
      <c r="J3" s="308" t="s">
        <v>212</v>
      </c>
      <c r="K3" s="309"/>
      <c r="L3" s="310" t="s">
        <v>278</v>
      </c>
      <c r="M3" s="311"/>
    </row>
    <row r="4" spans="1:13" ht="20.25" customHeight="1">
      <c r="A4" s="312"/>
      <c r="B4" s="313"/>
      <c r="C4" s="313"/>
      <c r="D4" s="314" t="s">
        <v>279</v>
      </c>
      <c r="E4" s="314" t="s">
        <v>280</v>
      </c>
      <c r="F4" s="314" t="s">
        <v>279</v>
      </c>
      <c r="G4" s="314" t="s">
        <v>280</v>
      </c>
      <c r="H4" s="314" t="s">
        <v>279</v>
      </c>
      <c r="I4" s="314" t="s">
        <v>280</v>
      </c>
      <c r="J4" s="246" t="s">
        <v>279</v>
      </c>
      <c r="K4" s="315" t="s">
        <v>280</v>
      </c>
      <c r="L4" s="316" t="s">
        <v>279</v>
      </c>
      <c r="M4" s="317" t="s">
        <v>280</v>
      </c>
    </row>
    <row r="5" spans="1:13" s="325" customFormat="1" ht="20.25" customHeight="1">
      <c r="A5" s="318" t="s">
        <v>35</v>
      </c>
      <c r="B5" s="318"/>
      <c r="C5" s="319"/>
      <c r="D5" s="320">
        <v>64652256</v>
      </c>
      <c r="E5" s="321">
        <v>1551066</v>
      </c>
      <c r="F5" s="322">
        <v>63413441</v>
      </c>
      <c r="G5" s="322">
        <v>1563560</v>
      </c>
      <c r="H5" s="322">
        <v>64045747</v>
      </c>
      <c r="I5" s="322">
        <v>1584931</v>
      </c>
      <c r="J5" s="323">
        <v>65585563</v>
      </c>
      <c r="K5" s="323">
        <v>1596249</v>
      </c>
      <c r="L5" s="324">
        <v>66916506</v>
      </c>
      <c r="M5" s="324">
        <v>1660509</v>
      </c>
    </row>
    <row r="6" spans="1:13" ht="15.75" customHeight="1">
      <c r="A6" s="326"/>
      <c r="B6" s="326"/>
      <c r="C6" s="327"/>
      <c r="D6" s="328"/>
      <c r="E6" s="328"/>
      <c r="F6" s="322"/>
      <c r="G6" s="322"/>
      <c r="H6" s="322"/>
      <c r="I6" s="322"/>
      <c r="J6" s="329"/>
      <c r="K6" s="329"/>
      <c r="L6" s="330"/>
      <c r="M6" s="330"/>
    </row>
    <row r="7" spans="1:13" ht="20.25" customHeight="1">
      <c r="A7" s="326"/>
      <c r="B7" s="331" t="s">
        <v>281</v>
      </c>
      <c r="C7" s="332"/>
      <c r="D7" s="321">
        <v>63429010</v>
      </c>
      <c r="E7" s="321">
        <v>1462019</v>
      </c>
      <c r="F7" s="322">
        <v>62257577</v>
      </c>
      <c r="G7" s="322">
        <v>1474827</v>
      </c>
      <c r="H7" s="322">
        <v>62919521</v>
      </c>
      <c r="I7" s="322">
        <v>1498703</v>
      </c>
      <c r="J7" s="329">
        <v>64588575</v>
      </c>
      <c r="K7" s="329">
        <v>1517617</v>
      </c>
      <c r="L7" s="330">
        <v>65979631</v>
      </c>
      <c r="M7" s="330">
        <v>1582806</v>
      </c>
    </row>
    <row r="8" spans="1:13" ht="20.25" customHeight="1">
      <c r="A8" s="326"/>
      <c r="B8" s="326"/>
      <c r="C8" s="333" t="s">
        <v>282</v>
      </c>
      <c r="D8" s="321">
        <v>23860667</v>
      </c>
      <c r="E8" s="321">
        <v>841460</v>
      </c>
      <c r="F8" s="322">
        <v>24323151</v>
      </c>
      <c r="G8" s="322">
        <v>840380</v>
      </c>
      <c r="H8" s="322">
        <v>24547101</v>
      </c>
      <c r="I8" s="322">
        <v>851468</v>
      </c>
      <c r="J8" s="329">
        <v>25242920</v>
      </c>
      <c r="K8" s="329">
        <v>861193</v>
      </c>
      <c r="L8" s="330">
        <v>25687204</v>
      </c>
      <c r="M8" s="330">
        <v>915950</v>
      </c>
    </row>
    <row r="9" spans="1:13" ht="20.25" customHeight="1">
      <c r="A9" s="326"/>
      <c r="B9" s="326"/>
      <c r="C9" s="327" t="s">
        <v>283</v>
      </c>
      <c r="D9" s="321">
        <v>23812799</v>
      </c>
      <c r="E9" s="321">
        <v>840857</v>
      </c>
      <c r="F9" s="322">
        <v>24262290</v>
      </c>
      <c r="G9" s="322">
        <v>839716</v>
      </c>
      <c r="H9" s="322">
        <v>24495325</v>
      </c>
      <c r="I9" s="322">
        <v>850824</v>
      </c>
      <c r="J9" s="329">
        <v>25191089</v>
      </c>
      <c r="K9" s="329">
        <v>860564</v>
      </c>
      <c r="L9" s="330">
        <v>25638147</v>
      </c>
      <c r="M9" s="330">
        <v>915332</v>
      </c>
    </row>
    <row r="10" spans="1:13" ht="20.25" customHeight="1">
      <c r="A10" s="326"/>
      <c r="B10" s="326"/>
      <c r="C10" s="327" t="s">
        <v>284</v>
      </c>
      <c r="D10" s="321">
        <v>47867</v>
      </c>
      <c r="E10" s="321">
        <v>603</v>
      </c>
      <c r="F10" s="322">
        <v>60861</v>
      </c>
      <c r="G10" s="322">
        <v>664</v>
      </c>
      <c r="H10" s="322">
        <v>51776</v>
      </c>
      <c r="I10" s="322">
        <v>644</v>
      </c>
      <c r="J10" s="329">
        <v>51831</v>
      </c>
      <c r="K10" s="329">
        <v>629</v>
      </c>
      <c r="L10" s="330">
        <v>49056</v>
      </c>
      <c r="M10" s="330">
        <v>618</v>
      </c>
    </row>
    <row r="11" spans="1:13" ht="20.25" customHeight="1">
      <c r="A11" s="326"/>
      <c r="B11" s="326"/>
      <c r="C11" s="334" t="s">
        <v>285</v>
      </c>
      <c r="D11" s="320">
        <v>0</v>
      </c>
      <c r="E11" s="320">
        <v>0</v>
      </c>
      <c r="F11" s="335">
        <v>0</v>
      </c>
      <c r="G11" s="335">
        <v>0</v>
      </c>
      <c r="H11" s="335">
        <v>0</v>
      </c>
      <c r="I11" s="335">
        <v>0</v>
      </c>
      <c r="J11" s="336">
        <v>0</v>
      </c>
      <c r="K11" s="336">
        <v>0</v>
      </c>
      <c r="L11" s="336">
        <v>0</v>
      </c>
      <c r="M11" s="336">
        <v>0</v>
      </c>
    </row>
    <row r="12" spans="1:13" ht="20.25" customHeight="1">
      <c r="A12" s="326"/>
      <c r="B12" s="326"/>
      <c r="C12" s="333" t="s">
        <v>286</v>
      </c>
      <c r="D12" s="321">
        <v>52644</v>
      </c>
      <c r="E12" s="321">
        <v>690</v>
      </c>
      <c r="F12" s="322">
        <v>64674</v>
      </c>
      <c r="G12" s="322">
        <v>726</v>
      </c>
      <c r="H12" s="322">
        <v>60570</v>
      </c>
      <c r="I12" s="322">
        <v>795</v>
      </c>
      <c r="J12" s="329">
        <v>57980</v>
      </c>
      <c r="K12" s="329">
        <v>757</v>
      </c>
      <c r="L12" s="330">
        <v>63310</v>
      </c>
      <c r="M12" s="330">
        <v>767</v>
      </c>
    </row>
    <row r="13" spans="1:13" ht="20.25" customHeight="1">
      <c r="A13" s="326"/>
      <c r="B13" s="326"/>
      <c r="C13" s="327" t="s">
        <v>283</v>
      </c>
      <c r="D13" s="321">
        <v>38833</v>
      </c>
      <c r="E13" s="321">
        <v>592</v>
      </c>
      <c r="F13" s="322">
        <v>42647</v>
      </c>
      <c r="G13" s="322">
        <v>592</v>
      </c>
      <c r="H13" s="322">
        <v>45191</v>
      </c>
      <c r="I13" s="322">
        <v>640</v>
      </c>
      <c r="J13" s="329">
        <v>40491</v>
      </c>
      <c r="K13" s="329">
        <v>615</v>
      </c>
      <c r="L13" s="330">
        <v>46488</v>
      </c>
      <c r="M13" s="330">
        <v>635</v>
      </c>
    </row>
    <row r="14" spans="1:13" ht="20.25" customHeight="1">
      <c r="A14" s="326"/>
      <c r="B14" s="326"/>
      <c r="C14" s="327" t="s">
        <v>284</v>
      </c>
      <c r="D14" s="321">
        <v>13811</v>
      </c>
      <c r="E14" s="321">
        <v>98</v>
      </c>
      <c r="F14" s="322">
        <v>22027</v>
      </c>
      <c r="G14" s="322">
        <v>134</v>
      </c>
      <c r="H14" s="322">
        <v>15379</v>
      </c>
      <c r="I14" s="322">
        <v>155</v>
      </c>
      <c r="J14" s="329">
        <v>17489</v>
      </c>
      <c r="K14" s="329">
        <v>142</v>
      </c>
      <c r="L14" s="330">
        <v>16822</v>
      </c>
      <c r="M14" s="330">
        <v>132</v>
      </c>
    </row>
    <row r="15" spans="1:13" ht="20.25" customHeight="1">
      <c r="A15" s="326"/>
      <c r="B15" s="337"/>
      <c r="C15" s="333" t="s">
        <v>287</v>
      </c>
      <c r="D15" s="321">
        <v>1760663</v>
      </c>
      <c r="E15" s="321">
        <v>6653</v>
      </c>
      <c r="F15" s="322">
        <v>1492736</v>
      </c>
      <c r="G15" s="322">
        <v>7099</v>
      </c>
      <c r="H15" s="322">
        <v>1630365</v>
      </c>
      <c r="I15" s="322">
        <v>7924</v>
      </c>
      <c r="J15" s="329">
        <v>1844639</v>
      </c>
      <c r="K15" s="329">
        <v>8302</v>
      </c>
      <c r="L15" s="330">
        <v>2257181</v>
      </c>
      <c r="M15" s="330">
        <v>9445</v>
      </c>
    </row>
    <row r="16" spans="1:13" ht="20.25" customHeight="1">
      <c r="A16" s="326"/>
      <c r="B16" s="337"/>
      <c r="C16" s="333" t="s">
        <v>288</v>
      </c>
      <c r="D16" s="320">
        <v>0</v>
      </c>
      <c r="E16" s="320">
        <v>0</v>
      </c>
      <c r="F16" s="335">
        <v>0</v>
      </c>
      <c r="G16" s="335">
        <v>0</v>
      </c>
      <c r="H16" s="335">
        <v>0</v>
      </c>
      <c r="I16" s="335">
        <v>0</v>
      </c>
      <c r="J16" s="336">
        <v>0</v>
      </c>
      <c r="K16" s="336">
        <v>0</v>
      </c>
      <c r="L16" s="336">
        <v>0</v>
      </c>
      <c r="M16" s="336">
        <v>0</v>
      </c>
    </row>
    <row r="17" spans="1:13" ht="20.25" customHeight="1">
      <c r="A17" s="326"/>
      <c r="B17" s="337"/>
      <c r="C17" s="334" t="s">
        <v>289</v>
      </c>
      <c r="D17" s="320">
        <v>0</v>
      </c>
      <c r="E17" s="320">
        <v>0</v>
      </c>
      <c r="F17" s="335">
        <v>0</v>
      </c>
      <c r="G17" s="335">
        <v>0</v>
      </c>
      <c r="H17" s="335">
        <v>0</v>
      </c>
      <c r="I17" s="335">
        <v>0</v>
      </c>
      <c r="J17" s="336">
        <v>0</v>
      </c>
      <c r="K17" s="336">
        <v>0</v>
      </c>
      <c r="L17" s="336">
        <v>0</v>
      </c>
      <c r="M17" s="336">
        <v>0</v>
      </c>
    </row>
    <row r="18" spans="1:13" ht="20.25" customHeight="1">
      <c r="A18" s="326"/>
      <c r="B18" s="326"/>
      <c r="C18" s="333" t="s">
        <v>290</v>
      </c>
      <c r="D18" s="321">
        <v>156954</v>
      </c>
      <c r="E18" s="321">
        <v>4066</v>
      </c>
      <c r="F18" s="322">
        <v>145692</v>
      </c>
      <c r="G18" s="322">
        <v>3822</v>
      </c>
      <c r="H18" s="322">
        <v>131096</v>
      </c>
      <c r="I18" s="322">
        <v>3407</v>
      </c>
      <c r="J18" s="329">
        <v>176899</v>
      </c>
      <c r="K18" s="329">
        <v>4686</v>
      </c>
      <c r="L18" s="330">
        <v>164650</v>
      </c>
      <c r="M18" s="330">
        <v>4288</v>
      </c>
    </row>
    <row r="19" spans="1:13" ht="20.25" customHeight="1">
      <c r="A19" s="326"/>
      <c r="B19" s="326"/>
      <c r="C19" s="333" t="s">
        <v>291</v>
      </c>
      <c r="D19" s="320">
        <v>0</v>
      </c>
      <c r="E19" s="320">
        <v>0</v>
      </c>
      <c r="F19" s="335">
        <v>0</v>
      </c>
      <c r="G19" s="335">
        <v>0</v>
      </c>
      <c r="H19" s="335" t="s">
        <v>261</v>
      </c>
      <c r="I19" s="335">
        <v>0</v>
      </c>
      <c r="J19" s="336">
        <v>0</v>
      </c>
      <c r="K19" s="336">
        <v>0</v>
      </c>
      <c r="L19" s="336">
        <v>0</v>
      </c>
      <c r="M19" s="336">
        <v>0</v>
      </c>
    </row>
    <row r="20" spans="1:13" ht="20.25" customHeight="1">
      <c r="A20" s="326"/>
      <c r="B20" s="326"/>
      <c r="C20" s="333" t="s">
        <v>292</v>
      </c>
      <c r="D20" s="321">
        <v>31072975</v>
      </c>
      <c r="E20" s="321">
        <v>609147</v>
      </c>
      <c r="F20" s="322">
        <v>29928773</v>
      </c>
      <c r="G20" s="322">
        <v>622797</v>
      </c>
      <c r="H20" s="322">
        <v>30182334</v>
      </c>
      <c r="I20" s="322">
        <v>635107</v>
      </c>
      <c r="J20" s="329">
        <v>30784130</v>
      </c>
      <c r="K20" s="329">
        <v>642675</v>
      </c>
      <c r="L20" s="330">
        <v>31267211</v>
      </c>
      <c r="M20" s="330">
        <v>652354</v>
      </c>
    </row>
    <row r="21" spans="1:13" ht="20.25" customHeight="1">
      <c r="A21" s="326"/>
      <c r="B21" s="326"/>
      <c r="C21" s="333" t="s">
        <v>293</v>
      </c>
      <c r="D21" s="321">
        <v>29039714</v>
      </c>
      <c r="E21" s="321">
        <v>592696</v>
      </c>
      <c r="F21" s="322">
        <v>27998533</v>
      </c>
      <c r="G21" s="322">
        <v>606528</v>
      </c>
      <c r="H21" s="322">
        <v>28264829</v>
      </c>
      <c r="I21" s="322">
        <v>618646</v>
      </c>
      <c r="J21" s="329">
        <v>28861600</v>
      </c>
      <c r="K21" s="329">
        <v>626328</v>
      </c>
      <c r="L21" s="330">
        <v>29222983</v>
      </c>
      <c r="M21" s="330">
        <v>635765</v>
      </c>
    </row>
    <row r="22" spans="1:13" ht="20.25" customHeight="1">
      <c r="A22" s="326"/>
      <c r="B22" s="326"/>
      <c r="C22" s="333" t="s">
        <v>294</v>
      </c>
      <c r="D22" s="321">
        <v>2033260</v>
      </c>
      <c r="E22" s="321">
        <v>16451</v>
      </c>
      <c r="F22" s="322">
        <v>1930240</v>
      </c>
      <c r="G22" s="322">
        <v>16269</v>
      </c>
      <c r="H22" s="322">
        <v>1917504</v>
      </c>
      <c r="I22" s="322">
        <v>16461</v>
      </c>
      <c r="J22" s="329">
        <v>1922529</v>
      </c>
      <c r="K22" s="329">
        <v>16347</v>
      </c>
      <c r="L22" s="330">
        <v>2044229</v>
      </c>
      <c r="M22" s="330">
        <v>16589</v>
      </c>
    </row>
    <row r="23" spans="1:13" ht="20.25" customHeight="1">
      <c r="A23" s="326"/>
      <c r="B23" s="337"/>
      <c r="C23" s="334" t="s">
        <v>295</v>
      </c>
      <c r="D23" s="320">
        <v>0</v>
      </c>
      <c r="E23" s="320">
        <v>0</v>
      </c>
      <c r="F23" s="335">
        <v>0</v>
      </c>
      <c r="G23" s="335">
        <v>0</v>
      </c>
      <c r="H23" s="335">
        <v>0</v>
      </c>
      <c r="I23" s="335">
        <v>0</v>
      </c>
      <c r="J23" s="336">
        <v>0</v>
      </c>
      <c r="K23" s="336">
        <v>0</v>
      </c>
      <c r="L23" s="336">
        <v>0</v>
      </c>
      <c r="M23" s="336">
        <v>0</v>
      </c>
    </row>
    <row r="24" spans="1:13" ht="20.25" customHeight="1">
      <c r="A24" s="326"/>
      <c r="B24" s="326"/>
      <c r="C24" s="333" t="s">
        <v>296</v>
      </c>
      <c r="D24" s="320">
        <v>0</v>
      </c>
      <c r="E24" s="320">
        <v>0</v>
      </c>
      <c r="F24" s="335">
        <v>0</v>
      </c>
      <c r="G24" s="335">
        <v>0</v>
      </c>
      <c r="H24" s="335">
        <v>0</v>
      </c>
      <c r="I24" s="335">
        <v>0</v>
      </c>
      <c r="J24" s="336">
        <v>0</v>
      </c>
      <c r="K24" s="336">
        <v>0</v>
      </c>
      <c r="L24" s="336">
        <v>0</v>
      </c>
      <c r="M24" s="336">
        <v>0</v>
      </c>
    </row>
    <row r="25" spans="1:13" ht="20.25" customHeight="1">
      <c r="A25" s="326"/>
      <c r="B25" s="326"/>
      <c r="C25" s="333" t="s">
        <v>297</v>
      </c>
      <c r="D25" s="320">
        <v>0</v>
      </c>
      <c r="E25" s="320">
        <v>0</v>
      </c>
      <c r="F25" s="335">
        <v>0</v>
      </c>
      <c r="G25" s="335">
        <v>0</v>
      </c>
      <c r="H25" s="335">
        <v>0</v>
      </c>
      <c r="I25" s="335">
        <v>0</v>
      </c>
      <c r="J25" s="336">
        <v>0</v>
      </c>
      <c r="K25" s="336">
        <v>0</v>
      </c>
      <c r="L25" s="336">
        <v>0</v>
      </c>
      <c r="M25" s="336">
        <v>0</v>
      </c>
    </row>
    <row r="26" spans="1:13" ht="20.25" customHeight="1">
      <c r="A26" s="326"/>
      <c r="B26" s="326"/>
      <c r="C26" s="333" t="s">
        <v>298</v>
      </c>
      <c r="D26" s="320">
        <v>0</v>
      </c>
      <c r="E26" s="320">
        <v>0</v>
      </c>
      <c r="F26" s="335">
        <v>0</v>
      </c>
      <c r="G26" s="335">
        <v>0</v>
      </c>
      <c r="H26" s="335">
        <v>0</v>
      </c>
      <c r="I26" s="335">
        <v>0</v>
      </c>
      <c r="J26" s="336">
        <v>0</v>
      </c>
      <c r="K26" s="336">
        <v>0</v>
      </c>
      <c r="L26" s="336">
        <v>0</v>
      </c>
      <c r="M26" s="336">
        <v>0</v>
      </c>
    </row>
    <row r="27" spans="1:13" ht="20.25" customHeight="1">
      <c r="A27" s="326"/>
      <c r="B27" s="326"/>
      <c r="C27" s="333" t="s">
        <v>299</v>
      </c>
      <c r="D27" s="320">
        <v>2519</v>
      </c>
      <c r="E27" s="320">
        <v>3</v>
      </c>
      <c r="F27" s="335">
        <v>3363</v>
      </c>
      <c r="G27" s="335">
        <v>3</v>
      </c>
      <c r="H27" s="335">
        <v>2125</v>
      </c>
      <c r="I27" s="335">
        <v>2</v>
      </c>
      <c r="J27" s="336">
        <v>4662</v>
      </c>
      <c r="K27" s="336">
        <v>4</v>
      </c>
      <c r="L27" s="338">
        <v>3912</v>
      </c>
      <c r="M27" s="338">
        <v>2</v>
      </c>
    </row>
    <row r="28" spans="1:13" ht="20.25" customHeight="1">
      <c r="A28" s="326"/>
      <c r="B28" s="326"/>
      <c r="C28" s="333" t="s">
        <v>300</v>
      </c>
      <c r="D28" s="320">
        <v>6522589</v>
      </c>
      <c r="E28" s="320" t="s">
        <v>247</v>
      </c>
      <c r="F28" s="335">
        <v>6299188</v>
      </c>
      <c r="G28" s="335" t="s">
        <v>247</v>
      </c>
      <c r="H28" s="335">
        <v>6365930</v>
      </c>
      <c r="I28" s="335" t="s">
        <v>247</v>
      </c>
      <c r="J28" s="336">
        <v>6477346</v>
      </c>
      <c r="K28" s="336" t="s">
        <v>247</v>
      </c>
      <c r="L28" s="338">
        <v>6536164</v>
      </c>
      <c r="M28" s="338" t="s">
        <v>247</v>
      </c>
    </row>
    <row r="29" spans="1:13" ht="20.25" customHeight="1">
      <c r="A29" s="326"/>
      <c r="B29" s="337"/>
      <c r="C29" s="334" t="s">
        <v>301</v>
      </c>
      <c r="D29" s="320">
        <v>0</v>
      </c>
      <c r="E29" s="320">
        <v>0</v>
      </c>
      <c r="F29" s="335">
        <v>0</v>
      </c>
      <c r="G29" s="335">
        <v>0</v>
      </c>
      <c r="H29" s="335">
        <v>0</v>
      </c>
      <c r="I29" s="335">
        <v>0</v>
      </c>
      <c r="J29" s="336">
        <v>0</v>
      </c>
      <c r="K29" s="336">
        <v>0</v>
      </c>
      <c r="L29" s="336">
        <v>0</v>
      </c>
      <c r="M29" s="336">
        <v>0</v>
      </c>
    </row>
    <row r="30" spans="1:13" ht="20.25" customHeight="1">
      <c r="A30" s="326"/>
      <c r="B30" s="337"/>
      <c r="C30" s="334" t="s">
        <v>302</v>
      </c>
      <c r="D30" s="320">
        <v>0</v>
      </c>
      <c r="E30" s="320">
        <v>0</v>
      </c>
      <c r="F30" s="335">
        <v>0</v>
      </c>
      <c r="G30" s="335">
        <v>0</v>
      </c>
      <c r="H30" s="335">
        <v>0</v>
      </c>
      <c r="I30" s="335">
        <v>0</v>
      </c>
      <c r="J30" s="336">
        <v>0</v>
      </c>
      <c r="K30" s="336">
        <v>0</v>
      </c>
      <c r="L30" s="336">
        <v>0</v>
      </c>
      <c r="M30" s="336">
        <v>0</v>
      </c>
    </row>
    <row r="31" spans="1:13" ht="20.25" customHeight="1">
      <c r="A31" s="326"/>
      <c r="B31" s="331" t="s">
        <v>303</v>
      </c>
      <c r="C31" s="332"/>
      <c r="D31" s="320">
        <v>1223246</v>
      </c>
      <c r="E31" s="320">
        <v>89047</v>
      </c>
      <c r="F31" s="329">
        <v>1155864</v>
      </c>
      <c r="G31" s="329">
        <v>88733</v>
      </c>
      <c r="H31" s="329">
        <v>1126226</v>
      </c>
      <c r="I31" s="329">
        <v>86228</v>
      </c>
      <c r="J31" s="339">
        <v>996988</v>
      </c>
      <c r="K31" s="339">
        <v>78632</v>
      </c>
      <c r="L31" s="340">
        <v>936875</v>
      </c>
      <c r="M31" s="340">
        <v>77703</v>
      </c>
    </row>
    <row r="32" spans="1:13" ht="15" customHeight="1">
      <c r="A32" s="301" t="s">
        <v>304</v>
      </c>
      <c r="B32" s="301"/>
      <c r="C32" s="301"/>
      <c r="D32" s="301"/>
      <c r="E32" s="301"/>
      <c r="F32" s="301"/>
      <c r="G32" s="301"/>
      <c r="H32" s="301"/>
      <c r="I32" s="301"/>
      <c r="J32" s="302"/>
      <c r="K32" s="302"/>
      <c r="L32" s="341"/>
      <c r="M32" s="341"/>
    </row>
    <row r="33" spans="1:13" ht="15" customHeight="1">
      <c r="A33" s="302" t="s">
        <v>305</v>
      </c>
      <c r="B33" s="302"/>
      <c r="C33" s="302"/>
      <c r="D33" s="302"/>
      <c r="E33" s="302"/>
      <c r="F33" s="302"/>
      <c r="G33" s="302"/>
      <c r="H33" s="302"/>
      <c r="I33" s="302"/>
      <c r="J33" s="302"/>
      <c r="K33" s="302"/>
      <c r="L33" s="341"/>
      <c r="M33" s="341"/>
    </row>
    <row r="34" spans="1:13" ht="15" customHeight="1">
      <c r="A34" s="341"/>
      <c r="B34" s="341"/>
      <c r="C34" s="341" t="s">
        <v>306</v>
      </c>
      <c r="D34" s="341"/>
      <c r="E34" s="341"/>
      <c r="F34" s="341"/>
      <c r="G34" s="341"/>
      <c r="H34" s="341"/>
      <c r="I34" s="341"/>
      <c r="J34" s="341"/>
      <c r="K34" s="341"/>
      <c r="L34" s="341"/>
      <c r="M34" s="341"/>
    </row>
    <row r="35" spans="1:13" ht="15" customHeight="1">
      <c r="A35" s="341"/>
      <c r="B35" s="341"/>
      <c r="C35" s="341" t="s">
        <v>307</v>
      </c>
      <c r="D35" s="341"/>
      <c r="E35" s="341"/>
      <c r="F35" s="341"/>
      <c r="G35" s="341"/>
      <c r="H35" s="341"/>
      <c r="I35" s="341"/>
      <c r="J35" s="341"/>
      <c r="K35" s="341"/>
      <c r="L35" s="341"/>
      <c r="M35" s="341"/>
    </row>
    <row r="36" spans="1:13" ht="15" customHeight="1">
      <c r="A36" s="342" t="s">
        <v>308</v>
      </c>
      <c r="B36" s="342"/>
      <c r="C36" s="342"/>
      <c r="D36" s="342"/>
      <c r="E36" s="342"/>
      <c r="F36" s="342"/>
      <c r="G36" s="342"/>
      <c r="H36" s="342"/>
      <c r="I36" s="342"/>
      <c r="J36" s="342"/>
      <c r="K36" s="342"/>
      <c r="L36" s="139"/>
      <c r="M36" s="139"/>
    </row>
    <row r="37" spans="1:13" ht="15" customHeight="1">
      <c r="A37" s="28" t="s">
        <v>309</v>
      </c>
      <c r="B37" s="28"/>
      <c r="C37" s="28"/>
      <c r="D37" s="28"/>
      <c r="E37" s="28"/>
      <c r="F37" s="28"/>
      <c r="G37" s="28"/>
      <c r="H37" s="28"/>
      <c r="I37" s="28"/>
      <c r="J37" s="28"/>
      <c r="K37" s="28"/>
      <c r="L37" s="20"/>
      <c r="M37" s="20"/>
    </row>
  </sheetData>
  <sheetProtection/>
  <mergeCells count="14">
    <mergeCell ref="A37:K37"/>
    <mergeCell ref="A5:C5"/>
    <mergeCell ref="B7:C7"/>
    <mergeCell ref="B31:C31"/>
    <mergeCell ref="A32:K32"/>
    <mergeCell ref="A33:K33"/>
    <mergeCell ref="A36:K36"/>
    <mergeCell ref="A1:M1"/>
    <mergeCell ref="A3:C4"/>
    <mergeCell ref="D3:E3"/>
    <mergeCell ref="F3:G3"/>
    <mergeCell ref="H3:I3"/>
    <mergeCell ref="J3:K3"/>
    <mergeCell ref="L3:M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L12"/>
  <sheetViews>
    <sheetView zoomScalePageLayoutView="0" workbookViewId="0" topLeftCell="A1">
      <selection activeCell="K17" sqref="K17"/>
    </sheetView>
  </sheetViews>
  <sheetFormatPr defaultColWidth="9.00390625" defaultRowHeight="12"/>
  <cols>
    <col min="1" max="1" width="5.125" style="0" customWidth="1"/>
    <col min="2" max="2" width="3.625" style="0" customWidth="1"/>
    <col min="3" max="3" width="3.375" style="0" customWidth="1"/>
    <col min="4" max="11" width="12.00390625" style="0" customWidth="1"/>
  </cols>
  <sheetData>
    <row r="1" spans="1:11" ht="21" customHeight="1">
      <c r="A1" s="344" t="s">
        <v>310</v>
      </c>
      <c r="B1" s="344"/>
      <c r="C1" s="344"/>
      <c r="D1" s="344"/>
      <c r="E1" s="344"/>
      <c r="F1" s="344"/>
      <c r="G1" s="344"/>
      <c r="H1" s="344"/>
      <c r="I1" s="344"/>
      <c r="J1" s="344"/>
      <c r="K1" s="344"/>
    </row>
    <row r="2" spans="10:11" s="65" customFormat="1" ht="13.5" customHeight="1" thickBot="1">
      <c r="J2" s="345" t="s">
        <v>311</v>
      </c>
      <c r="K2" s="345"/>
    </row>
    <row r="3" spans="1:11" ht="14.25" customHeight="1" thickTop="1">
      <c r="A3" s="207" t="s">
        <v>312</v>
      </c>
      <c r="B3" s="208"/>
      <c r="C3" s="208"/>
      <c r="D3" s="208" t="s">
        <v>313</v>
      </c>
      <c r="E3" s="346" t="s">
        <v>314</v>
      </c>
      <c r="F3" s="208" t="s">
        <v>315</v>
      </c>
      <c r="G3" s="347" t="s">
        <v>316</v>
      </c>
      <c r="H3" s="348" t="s">
        <v>317</v>
      </c>
      <c r="I3" s="208" t="s">
        <v>318</v>
      </c>
      <c r="J3" s="208" t="s">
        <v>319</v>
      </c>
      <c r="K3" s="349" t="s">
        <v>320</v>
      </c>
    </row>
    <row r="4" spans="1:11" ht="14.25" customHeight="1">
      <c r="A4" s="217"/>
      <c r="B4" s="219"/>
      <c r="C4" s="219"/>
      <c r="D4" s="219"/>
      <c r="E4" s="350"/>
      <c r="F4" s="219"/>
      <c r="G4" s="351" t="s">
        <v>321</v>
      </c>
      <c r="H4" s="352"/>
      <c r="I4" s="219"/>
      <c r="J4" s="219"/>
      <c r="K4" s="353"/>
    </row>
    <row r="5" spans="1:12" s="45" customFormat="1" ht="14.25" customHeight="1">
      <c r="A5" s="354" t="s">
        <v>322</v>
      </c>
      <c r="B5" s="355"/>
      <c r="C5" s="356"/>
      <c r="D5" s="357">
        <v>3585</v>
      </c>
      <c r="E5" s="35">
        <v>2821</v>
      </c>
      <c r="F5" s="35">
        <v>124</v>
      </c>
      <c r="G5" s="35">
        <v>6</v>
      </c>
      <c r="H5" s="35">
        <v>39</v>
      </c>
      <c r="I5" s="35">
        <v>113</v>
      </c>
      <c r="J5" s="35">
        <v>472</v>
      </c>
      <c r="K5" s="35">
        <v>10</v>
      </c>
      <c r="L5" s="358"/>
    </row>
    <row r="6" spans="1:12" s="45" customFormat="1" ht="14.25" customHeight="1">
      <c r="A6" s="355" t="s">
        <v>184</v>
      </c>
      <c r="B6" s="355"/>
      <c r="C6" s="356"/>
      <c r="D6" s="359">
        <v>3548</v>
      </c>
      <c r="E6" s="293">
        <v>2811</v>
      </c>
      <c r="F6" s="293">
        <v>127</v>
      </c>
      <c r="G6" s="293">
        <v>6</v>
      </c>
      <c r="H6" s="293">
        <v>37</v>
      </c>
      <c r="I6" s="293">
        <v>114</v>
      </c>
      <c r="J6" s="293">
        <v>443</v>
      </c>
      <c r="K6" s="293">
        <v>10</v>
      </c>
      <c r="L6" s="358"/>
    </row>
    <row r="7" spans="1:11" s="360" customFormat="1" ht="14.25" customHeight="1">
      <c r="A7" s="355" t="s">
        <v>185</v>
      </c>
      <c r="B7" s="355"/>
      <c r="C7" s="356"/>
      <c r="D7" s="359">
        <v>3534</v>
      </c>
      <c r="E7" s="293">
        <v>2799</v>
      </c>
      <c r="F7" s="293">
        <v>127</v>
      </c>
      <c r="G7" s="293">
        <v>5</v>
      </c>
      <c r="H7" s="293">
        <v>37</v>
      </c>
      <c r="I7" s="293">
        <v>116</v>
      </c>
      <c r="J7" s="293">
        <v>439</v>
      </c>
      <c r="K7" s="293">
        <v>11</v>
      </c>
    </row>
    <row r="8" spans="1:11" s="44" customFormat="1" ht="14.25" customHeight="1">
      <c r="A8" s="355" t="s">
        <v>186</v>
      </c>
      <c r="B8" s="355"/>
      <c r="C8" s="355"/>
      <c r="D8" s="359">
        <v>3529</v>
      </c>
      <c r="E8" s="293">
        <v>2819</v>
      </c>
      <c r="F8" s="293">
        <v>122</v>
      </c>
      <c r="G8" s="293">
        <v>5</v>
      </c>
      <c r="H8" s="293">
        <v>38</v>
      </c>
      <c r="I8" s="293">
        <v>118</v>
      </c>
      <c r="J8" s="293">
        <v>415</v>
      </c>
      <c r="K8" s="293">
        <v>12</v>
      </c>
    </row>
    <row r="9" spans="1:12" s="45" customFormat="1" ht="14.25" customHeight="1">
      <c r="A9" s="361" t="s">
        <v>323</v>
      </c>
      <c r="B9" s="361"/>
      <c r="C9" s="361"/>
      <c r="D9" s="362">
        <v>3559</v>
      </c>
      <c r="E9" s="300">
        <v>2854</v>
      </c>
      <c r="F9" s="300">
        <v>126</v>
      </c>
      <c r="G9" s="300">
        <v>5</v>
      </c>
      <c r="H9" s="300">
        <v>41</v>
      </c>
      <c r="I9" s="300">
        <v>118</v>
      </c>
      <c r="J9" s="300">
        <v>403</v>
      </c>
      <c r="K9" s="300">
        <v>12</v>
      </c>
      <c r="L9" s="358"/>
    </row>
    <row r="10" spans="1:11" s="45" customFormat="1" ht="15" customHeight="1">
      <c r="A10" s="302" t="s">
        <v>324</v>
      </c>
      <c r="B10" s="302"/>
      <c r="C10" s="302"/>
      <c r="D10" s="302"/>
      <c r="E10" s="302"/>
      <c r="F10" s="302"/>
      <c r="G10" s="302"/>
      <c r="H10" s="342"/>
      <c r="I10" s="363"/>
      <c r="J10" s="363"/>
      <c r="K10" s="363"/>
    </row>
    <row r="11" spans="1:11" ht="15" customHeight="1">
      <c r="A11" s="302" t="s">
        <v>325</v>
      </c>
      <c r="B11" s="302"/>
      <c r="C11" s="302"/>
      <c r="D11" s="302"/>
      <c r="E11" s="302"/>
      <c r="F11" s="302"/>
      <c r="G11" s="302"/>
      <c r="H11" s="364"/>
      <c r="I11" s="365"/>
      <c r="J11" s="365"/>
      <c r="K11" s="365"/>
    </row>
    <row r="12" spans="1:11" ht="15" customHeight="1">
      <c r="A12" s="28" t="s">
        <v>326</v>
      </c>
      <c r="B12" s="28"/>
      <c r="C12" s="28"/>
      <c r="D12" s="28"/>
      <c r="E12" s="20"/>
      <c r="F12" s="20"/>
      <c r="G12" s="20"/>
      <c r="H12" s="366"/>
      <c r="I12" s="366"/>
      <c r="J12" s="366"/>
      <c r="K12" s="366"/>
    </row>
  </sheetData>
  <sheetProtection/>
  <mergeCells count="18">
    <mergeCell ref="A11:H11"/>
    <mergeCell ref="A12:D12"/>
    <mergeCell ref="A5:C5"/>
    <mergeCell ref="A6:C6"/>
    <mergeCell ref="A7:C7"/>
    <mergeCell ref="A8:C8"/>
    <mergeCell ref="A9:C9"/>
    <mergeCell ref="A10:H10"/>
    <mergeCell ref="A1:K1"/>
    <mergeCell ref="J2:K2"/>
    <mergeCell ref="A3:C4"/>
    <mergeCell ref="D3:D4"/>
    <mergeCell ref="E3:E4"/>
    <mergeCell ref="F3:F4"/>
    <mergeCell ref="H3:H4"/>
    <mergeCell ref="I3:I4"/>
    <mergeCell ref="J3:J4"/>
    <mergeCell ref="K3:K4"/>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L15"/>
  <sheetViews>
    <sheetView zoomScalePageLayoutView="0" workbookViewId="0" topLeftCell="A1">
      <selection activeCell="K19" sqref="K19"/>
    </sheetView>
  </sheetViews>
  <sheetFormatPr defaultColWidth="9.00390625" defaultRowHeight="12"/>
  <cols>
    <col min="1" max="1" width="12.125" style="2" customWidth="1"/>
    <col min="2" max="2" width="8.00390625" style="2" bestFit="1" customWidth="1"/>
    <col min="3" max="3" width="9.00390625" style="2" bestFit="1" customWidth="1"/>
    <col min="4" max="4" width="12.125" style="2" bestFit="1" customWidth="1"/>
    <col min="5" max="5" width="9.00390625" style="12" bestFit="1" customWidth="1"/>
    <col min="6" max="6" width="12.125" style="12" bestFit="1" customWidth="1"/>
    <col min="7" max="7" width="9.00390625" style="12" bestFit="1" customWidth="1"/>
    <col min="8" max="8" width="14.375" style="12" bestFit="1" customWidth="1"/>
    <col min="9" max="9" width="9.00390625" style="14" customWidth="1"/>
    <col min="10" max="10" width="14.125" style="14" bestFit="1" customWidth="1"/>
    <col min="11" max="11" width="9.00390625" style="34" customWidth="1"/>
    <col min="12" max="12" width="14.125" style="34" bestFit="1" customWidth="1"/>
    <col min="13" max="16384" width="9.375" style="2" customWidth="1"/>
  </cols>
  <sheetData>
    <row r="1" spans="1:12" ht="21" customHeight="1">
      <c r="A1" s="22" t="s">
        <v>327</v>
      </c>
      <c r="B1" s="22"/>
      <c r="C1" s="22"/>
      <c r="D1" s="22"/>
      <c r="E1" s="22"/>
      <c r="F1" s="22"/>
      <c r="G1" s="22"/>
      <c r="H1" s="22"/>
      <c r="I1" s="22"/>
      <c r="J1" s="22"/>
      <c r="K1" s="22"/>
      <c r="L1" s="22"/>
    </row>
    <row r="2" spans="1:12" ht="13.5" customHeight="1" thickBot="1">
      <c r="A2" s="367" t="s">
        <v>328</v>
      </c>
      <c r="B2" s="367"/>
      <c r="G2" s="368"/>
      <c r="H2" s="368"/>
      <c r="I2" s="230"/>
      <c r="J2" s="230"/>
      <c r="K2" s="232" t="s">
        <v>329</v>
      </c>
      <c r="L2" s="232"/>
    </row>
    <row r="3" spans="1:12" ht="14.25" customHeight="1" thickTop="1">
      <c r="A3" s="27" t="s">
        <v>274</v>
      </c>
      <c r="B3" s="33"/>
      <c r="C3" s="307" t="s">
        <v>101</v>
      </c>
      <c r="D3" s="70"/>
      <c r="E3" s="369" t="s">
        <v>26</v>
      </c>
      <c r="F3" s="370"/>
      <c r="G3" s="369" t="s">
        <v>27</v>
      </c>
      <c r="H3" s="370"/>
      <c r="I3" s="369" t="s">
        <v>29</v>
      </c>
      <c r="J3" s="370"/>
      <c r="K3" s="371" t="s">
        <v>30</v>
      </c>
      <c r="L3" s="372"/>
    </row>
    <row r="4" spans="1:12" ht="14.25" customHeight="1">
      <c r="A4" s="312"/>
      <c r="B4" s="313"/>
      <c r="C4" s="314" t="s">
        <v>330</v>
      </c>
      <c r="D4" s="373" t="s">
        <v>331</v>
      </c>
      <c r="E4" s="374" t="s">
        <v>332</v>
      </c>
      <c r="F4" s="375" t="s">
        <v>333</v>
      </c>
      <c r="G4" s="374" t="s">
        <v>332</v>
      </c>
      <c r="H4" s="375" t="s">
        <v>333</v>
      </c>
      <c r="I4" s="374" t="s">
        <v>332</v>
      </c>
      <c r="J4" s="375" t="s">
        <v>333</v>
      </c>
      <c r="K4" s="376" t="s">
        <v>332</v>
      </c>
      <c r="L4" s="377" t="s">
        <v>333</v>
      </c>
    </row>
    <row r="5" spans="1:12" ht="15" customHeight="1">
      <c r="A5" s="378" t="s">
        <v>334</v>
      </c>
      <c r="B5" s="379" t="s">
        <v>335</v>
      </c>
      <c r="C5" s="35">
        <v>3463</v>
      </c>
      <c r="D5" s="380">
        <v>324784</v>
      </c>
      <c r="E5" s="35">
        <v>3434</v>
      </c>
      <c r="F5" s="36">
        <v>321732</v>
      </c>
      <c r="G5" s="381">
        <v>3408</v>
      </c>
      <c r="H5" s="381">
        <v>317563</v>
      </c>
      <c r="I5" s="381">
        <v>3397</v>
      </c>
      <c r="J5" s="381">
        <v>316717</v>
      </c>
      <c r="K5" s="382">
        <v>3385</v>
      </c>
      <c r="L5" s="382">
        <v>309151</v>
      </c>
    </row>
    <row r="6" spans="1:12" ht="15" customHeight="1">
      <c r="A6" s="378" t="s">
        <v>336</v>
      </c>
      <c r="B6" s="383" t="s">
        <v>335</v>
      </c>
      <c r="C6" s="35">
        <v>1293</v>
      </c>
      <c r="D6" s="35">
        <v>15897</v>
      </c>
      <c r="E6" s="35">
        <v>1265</v>
      </c>
      <c r="F6" s="35">
        <v>15739</v>
      </c>
      <c r="G6" s="37">
        <v>1239</v>
      </c>
      <c r="H6" s="37">
        <v>15733</v>
      </c>
      <c r="I6" s="37">
        <v>1207</v>
      </c>
      <c r="J6" s="37">
        <v>15691</v>
      </c>
      <c r="K6" s="38">
        <v>1170</v>
      </c>
      <c r="L6" s="38">
        <v>16446</v>
      </c>
    </row>
    <row r="7" spans="1:12" ht="15" customHeight="1">
      <c r="A7" s="378" t="s">
        <v>337</v>
      </c>
      <c r="B7" s="383" t="s">
        <v>335</v>
      </c>
      <c r="C7" s="35">
        <v>3463</v>
      </c>
      <c r="D7" s="35">
        <v>59967</v>
      </c>
      <c r="E7" s="35">
        <v>3434</v>
      </c>
      <c r="F7" s="35">
        <v>59399</v>
      </c>
      <c r="G7" s="37">
        <v>3408</v>
      </c>
      <c r="H7" s="37">
        <v>58645</v>
      </c>
      <c r="I7" s="37">
        <v>3397</v>
      </c>
      <c r="J7" s="37">
        <v>58481</v>
      </c>
      <c r="K7" s="38">
        <v>3385</v>
      </c>
      <c r="L7" s="38">
        <v>63473</v>
      </c>
    </row>
    <row r="8" spans="1:12" ht="15" customHeight="1">
      <c r="A8" s="378" t="s">
        <v>338</v>
      </c>
      <c r="B8" s="383" t="s">
        <v>335</v>
      </c>
      <c r="C8" s="35">
        <v>91</v>
      </c>
      <c r="D8" s="35">
        <v>102896</v>
      </c>
      <c r="E8" s="35">
        <v>90</v>
      </c>
      <c r="F8" s="35">
        <v>104289</v>
      </c>
      <c r="G8" s="37">
        <v>91</v>
      </c>
      <c r="H8" s="37">
        <v>104186</v>
      </c>
      <c r="I8" s="37">
        <v>94</v>
      </c>
      <c r="J8" s="37">
        <v>102826</v>
      </c>
      <c r="K8" s="38">
        <v>94</v>
      </c>
      <c r="L8" s="38">
        <v>101782</v>
      </c>
    </row>
    <row r="9" spans="1:12" ht="15" customHeight="1">
      <c r="A9" s="378" t="s">
        <v>339</v>
      </c>
      <c r="B9" s="383" t="s">
        <v>335</v>
      </c>
      <c r="C9" s="35">
        <v>2914</v>
      </c>
      <c r="D9" s="35">
        <v>10886</v>
      </c>
      <c r="E9" s="35">
        <v>2932</v>
      </c>
      <c r="F9" s="35">
        <v>10878</v>
      </c>
      <c r="G9" s="37">
        <v>2916</v>
      </c>
      <c r="H9" s="37">
        <v>10941</v>
      </c>
      <c r="I9" s="37">
        <v>2923</v>
      </c>
      <c r="J9" s="37">
        <v>11031</v>
      </c>
      <c r="K9" s="38">
        <v>2892</v>
      </c>
      <c r="L9" s="38">
        <v>11040</v>
      </c>
    </row>
    <row r="10" spans="1:12" ht="15" customHeight="1">
      <c r="A10" s="378" t="s">
        <v>340</v>
      </c>
      <c r="B10" s="383" t="s">
        <v>335</v>
      </c>
      <c r="C10" s="35">
        <v>2129</v>
      </c>
      <c r="D10" s="35">
        <v>8458</v>
      </c>
      <c r="E10" s="35">
        <v>2125</v>
      </c>
      <c r="F10" s="35">
        <v>8453</v>
      </c>
      <c r="G10" s="37">
        <v>2155</v>
      </c>
      <c r="H10" s="37">
        <v>8353</v>
      </c>
      <c r="I10" s="37">
        <v>2140</v>
      </c>
      <c r="J10" s="37">
        <v>9357</v>
      </c>
      <c r="K10" s="38">
        <v>2101</v>
      </c>
      <c r="L10" s="38">
        <v>8511</v>
      </c>
    </row>
    <row r="11" spans="1:12" ht="15" customHeight="1">
      <c r="A11" s="378" t="s">
        <v>341</v>
      </c>
      <c r="B11" s="383" t="s">
        <v>342</v>
      </c>
      <c r="C11" s="35">
        <v>3463</v>
      </c>
      <c r="D11" s="35">
        <v>1053952</v>
      </c>
      <c r="E11" s="35">
        <v>3434</v>
      </c>
      <c r="F11" s="35">
        <v>1044703</v>
      </c>
      <c r="G11" s="37">
        <v>3408</v>
      </c>
      <c r="H11" s="37">
        <v>1032210</v>
      </c>
      <c r="I11" s="37">
        <v>3397</v>
      </c>
      <c r="J11" s="37">
        <v>1035518</v>
      </c>
      <c r="K11" s="38">
        <v>3385</v>
      </c>
      <c r="L11" s="38">
        <v>1028408</v>
      </c>
    </row>
    <row r="12" spans="1:12" ht="15" customHeight="1">
      <c r="A12" s="3" t="s">
        <v>343</v>
      </c>
      <c r="B12" s="384" t="s">
        <v>342</v>
      </c>
      <c r="C12" s="385">
        <v>3463</v>
      </c>
      <c r="D12" s="385">
        <v>555398</v>
      </c>
      <c r="E12" s="385">
        <v>3434</v>
      </c>
      <c r="F12" s="385">
        <v>550866</v>
      </c>
      <c r="G12" s="39">
        <v>3408</v>
      </c>
      <c r="H12" s="39">
        <v>543135</v>
      </c>
      <c r="I12" s="39">
        <v>3397</v>
      </c>
      <c r="J12" s="39">
        <v>641614</v>
      </c>
      <c r="K12" s="40">
        <v>3385</v>
      </c>
      <c r="L12" s="40">
        <v>676328</v>
      </c>
    </row>
    <row r="13" spans="1:7" ht="15" customHeight="1">
      <c r="A13" s="41" t="s">
        <v>344</v>
      </c>
      <c r="B13" s="41"/>
      <c r="G13" s="386"/>
    </row>
    <row r="14" ht="15" customHeight="1">
      <c r="A14" s="2" t="s">
        <v>345</v>
      </c>
    </row>
    <row r="15" ht="15" customHeight="1">
      <c r="A15" s="2" t="s">
        <v>346</v>
      </c>
    </row>
  </sheetData>
  <sheetProtection/>
  <mergeCells count="11">
    <mergeCell ref="K3:L3"/>
    <mergeCell ref="A1:L1"/>
    <mergeCell ref="A2:B2"/>
    <mergeCell ref="G2:H2"/>
    <mergeCell ref="I2:J2"/>
    <mergeCell ref="K2:L2"/>
    <mergeCell ref="A3:B4"/>
    <mergeCell ref="C3:D3"/>
    <mergeCell ref="E3:F3"/>
    <mergeCell ref="G3:H3"/>
    <mergeCell ref="I3:J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J23"/>
  <sheetViews>
    <sheetView zoomScalePageLayoutView="0" workbookViewId="0" topLeftCell="A1">
      <selection activeCell="K14" sqref="K14"/>
    </sheetView>
  </sheetViews>
  <sheetFormatPr defaultColWidth="9.00390625" defaultRowHeight="12"/>
  <cols>
    <col min="1" max="1" width="14.125" style="2" customWidth="1"/>
    <col min="2" max="8" width="10.875" style="2" customWidth="1"/>
    <col min="9" max="9" width="10.875" style="30" customWidth="1"/>
    <col min="10" max="10" width="10.875" style="2" customWidth="1"/>
    <col min="11" max="16384" width="9.375" style="2" customWidth="1"/>
  </cols>
  <sheetData>
    <row r="1" spans="1:10" ht="26.25" customHeight="1">
      <c r="A1" s="22" t="s">
        <v>347</v>
      </c>
      <c r="B1" s="22"/>
      <c r="C1" s="22"/>
      <c r="D1" s="22"/>
      <c r="E1" s="22"/>
      <c r="F1" s="22"/>
      <c r="G1" s="22"/>
      <c r="H1" s="22"/>
      <c r="I1" s="22"/>
      <c r="J1" s="22"/>
    </row>
    <row r="2" spans="1:3" ht="11.25">
      <c r="A2" s="66" t="s">
        <v>348</v>
      </c>
      <c r="B2" s="66"/>
      <c r="C2" s="30"/>
    </row>
    <row r="3" spans="1:8" ht="12" thickBot="1">
      <c r="A3" s="90" t="s">
        <v>349</v>
      </c>
      <c r="B3" s="90"/>
      <c r="C3" s="92"/>
      <c r="D3" s="29"/>
      <c r="E3" s="29"/>
      <c r="F3" s="29"/>
      <c r="G3" s="29"/>
      <c r="H3" s="29"/>
    </row>
    <row r="4" spans="1:9" ht="12" thickTop="1">
      <c r="A4" s="387" t="s">
        <v>193</v>
      </c>
      <c r="B4" s="388" t="s">
        <v>350</v>
      </c>
      <c r="C4" s="389" t="s">
        <v>351</v>
      </c>
      <c r="D4" s="69"/>
      <c r="E4" s="69"/>
      <c r="F4" s="69"/>
      <c r="G4" s="69"/>
      <c r="H4" s="69"/>
      <c r="I4" s="69"/>
    </row>
    <row r="5" spans="1:10" ht="22.5" customHeight="1">
      <c r="A5" s="390"/>
      <c r="B5" s="391"/>
      <c r="C5" s="392" t="s">
        <v>352</v>
      </c>
      <c r="D5" s="392" t="s">
        <v>353</v>
      </c>
      <c r="E5" s="392" t="s">
        <v>354</v>
      </c>
      <c r="F5" s="393" t="s">
        <v>355</v>
      </c>
      <c r="G5" s="394" t="s">
        <v>356</v>
      </c>
      <c r="H5" s="373" t="s">
        <v>357</v>
      </c>
      <c r="I5" s="373" t="s">
        <v>358</v>
      </c>
      <c r="J5" s="30"/>
    </row>
    <row r="6" spans="1:10" s="30" customFormat="1" ht="11.25">
      <c r="A6" s="395" t="s">
        <v>158</v>
      </c>
      <c r="B6" s="396">
        <v>1318</v>
      </c>
      <c r="C6" s="396">
        <v>915</v>
      </c>
      <c r="D6" s="396">
        <v>362</v>
      </c>
      <c r="E6" s="396">
        <v>0</v>
      </c>
      <c r="F6" s="396">
        <v>24</v>
      </c>
      <c r="G6" s="396">
        <v>0</v>
      </c>
      <c r="H6" s="396">
        <v>1</v>
      </c>
      <c r="I6" s="396">
        <v>16</v>
      </c>
      <c r="J6" s="397"/>
    </row>
    <row r="7" spans="1:10" s="34" customFormat="1" ht="12">
      <c r="A7" s="395" t="s">
        <v>369</v>
      </c>
      <c r="B7" s="396">
        <v>1348</v>
      </c>
      <c r="C7" s="396">
        <v>932</v>
      </c>
      <c r="D7" s="396">
        <v>402</v>
      </c>
      <c r="E7" s="396">
        <v>0</v>
      </c>
      <c r="F7" s="396">
        <v>3</v>
      </c>
      <c r="G7" s="398">
        <v>1</v>
      </c>
      <c r="H7" s="396">
        <v>1</v>
      </c>
      <c r="I7" s="396">
        <v>9</v>
      </c>
      <c r="J7" s="397"/>
    </row>
    <row r="8" spans="1:10" s="273" customFormat="1" ht="12">
      <c r="A8" s="395" t="s">
        <v>160</v>
      </c>
      <c r="B8" s="399">
        <v>1502</v>
      </c>
      <c r="C8" s="399">
        <v>1061</v>
      </c>
      <c r="D8" s="399">
        <v>432</v>
      </c>
      <c r="E8" s="396">
        <v>0</v>
      </c>
      <c r="F8" s="399">
        <v>6</v>
      </c>
      <c r="G8" s="399">
        <v>0</v>
      </c>
      <c r="H8" s="399">
        <v>0</v>
      </c>
      <c r="I8" s="399">
        <v>3</v>
      </c>
      <c r="J8" s="397"/>
    </row>
    <row r="9" spans="1:10" s="14" customFormat="1" ht="12">
      <c r="A9" s="395" t="s">
        <v>161</v>
      </c>
      <c r="B9" s="400">
        <v>1883</v>
      </c>
      <c r="C9" s="399">
        <v>1284</v>
      </c>
      <c r="D9" s="399">
        <v>558</v>
      </c>
      <c r="E9" s="396">
        <v>5</v>
      </c>
      <c r="F9" s="399">
        <v>27</v>
      </c>
      <c r="G9" s="396">
        <v>1</v>
      </c>
      <c r="H9" s="396">
        <v>0</v>
      </c>
      <c r="I9" s="399">
        <v>8</v>
      </c>
      <c r="J9" s="397"/>
    </row>
    <row r="10" spans="1:10" s="34" customFormat="1" ht="12">
      <c r="A10" s="401" t="s">
        <v>162</v>
      </c>
      <c r="B10" s="402">
        <v>1835</v>
      </c>
      <c r="C10" s="402">
        <v>1234</v>
      </c>
      <c r="D10" s="402">
        <v>562</v>
      </c>
      <c r="E10" s="403">
        <v>5</v>
      </c>
      <c r="F10" s="402">
        <v>15</v>
      </c>
      <c r="G10" s="404" t="s">
        <v>370</v>
      </c>
      <c r="H10" s="403">
        <v>1</v>
      </c>
      <c r="I10" s="402">
        <v>18</v>
      </c>
      <c r="J10" s="397"/>
    </row>
    <row r="11" spans="1:9" s="34" customFormat="1" ht="12">
      <c r="A11" s="405" t="s">
        <v>359</v>
      </c>
      <c r="B11" s="405"/>
      <c r="C11" s="405"/>
      <c r="D11" s="405"/>
      <c r="E11" s="405"/>
      <c r="F11" s="405"/>
      <c r="G11" s="405"/>
      <c r="H11" s="405"/>
      <c r="I11" s="397"/>
    </row>
    <row r="12" spans="1:4" ht="11.25">
      <c r="A12" s="303" t="s">
        <v>360</v>
      </c>
      <c r="B12" s="303"/>
      <c r="C12" s="303"/>
      <c r="D12" s="303"/>
    </row>
    <row r="14" spans="1:5" ht="11.25">
      <c r="A14" s="66" t="s">
        <v>361</v>
      </c>
      <c r="B14" s="66"/>
      <c r="C14" s="66"/>
      <c r="D14" s="66"/>
      <c r="E14" s="66"/>
    </row>
    <row r="15" spans="1:9" ht="12" thickBot="1">
      <c r="A15" s="68" t="s">
        <v>349</v>
      </c>
      <c r="B15" s="68"/>
      <c r="C15" s="90"/>
      <c r="D15" s="90"/>
      <c r="E15" s="90"/>
      <c r="H15" s="29"/>
      <c r="I15" s="92"/>
    </row>
    <row r="16" spans="1:10" ht="12" thickTop="1">
      <c r="A16" s="387" t="s">
        <v>193</v>
      </c>
      <c r="B16" s="388" t="s">
        <v>350</v>
      </c>
      <c r="C16" s="406" t="s">
        <v>362</v>
      </c>
      <c r="D16" s="407"/>
      <c r="E16" s="407"/>
      <c r="F16" s="407"/>
      <c r="G16" s="407"/>
      <c r="H16" s="407"/>
      <c r="I16" s="407"/>
      <c r="J16" s="407"/>
    </row>
    <row r="17" spans="1:10" ht="22.5">
      <c r="A17" s="390"/>
      <c r="B17" s="391"/>
      <c r="C17" s="373" t="s">
        <v>363</v>
      </c>
      <c r="D17" s="314" t="s">
        <v>364</v>
      </c>
      <c r="E17" s="314" t="s">
        <v>365</v>
      </c>
      <c r="F17" s="314" t="s">
        <v>355</v>
      </c>
      <c r="G17" s="408" t="s">
        <v>366</v>
      </c>
      <c r="H17" s="314" t="s">
        <v>367</v>
      </c>
      <c r="I17" s="409" t="s">
        <v>358</v>
      </c>
      <c r="J17" s="373" t="s">
        <v>368</v>
      </c>
    </row>
    <row r="18" spans="1:10" s="30" customFormat="1" ht="11.25">
      <c r="A18" s="395" t="s">
        <v>158</v>
      </c>
      <c r="B18" s="410">
        <v>217</v>
      </c>
      <c r="C18" s="396">
        <v>64</v>
      </c>
      <c r="D18" s="396">
        <v>121</v>
      </c>
      <c r="E18" s="396">
        <v>0</v>
      </c>
      <c r="F18" s="396">
        <v>28</v>
      </c>
      <c r="G18" s="396">
        <v>0</v>
      </c>
      <c r="H18" s="411">
        <v>0</v>
      </c>
      <c r="I18" s="396">
        <v>4</v>
      </c>
      <c r="J18" s="411" t="s">
        <v>247</v>
      </c>
    </row>
    <row r="19" spans="1:10" s="34" customFormat="1" ht="12">
      <c r="A19" s="395" t="s">
        <v>371</v>
      </c>
      <c r="B19" s="410">
        <v>183</v>
      </c>
      <c r="C19" s="396">
        <v>58</v>
      </c>
      <c r="D19" s="396">
        <v>103</v>
      </c>
      <c r="E19" s="396">
        <v>0</v>
      </c>
      <c r="F19" s="396">
        <v>19</v>
      </c>
      <c r="G19" s="396">
        <v>1</v>
      </c>
      <c r="H19" s="411">
        <v>0</v>
      </c>
      <c r="I19" s="396">
        <v>2</v>
      </c>
      <c r="J19" s="411" t="s">
        <v>247</v>
      </c>
    </row>
    <row r="20" spans="1:10" s="273" customFormat="1" ht="12">
      <c r="A20" s="395" t="s">
        <v>160</v>
      </c>
      <c r="B20" s="399">
        <v>240</v>
      </c>
      <c r="C20" s="399">
        <v>75</v>
      </c>
      <c r="D20" s="399">
        <v>127</v>
      </c>
      <c r="E20" s="396">
        <v>0</v>
      </c>
      <c r="F20" s="399">
        <v>32</v>
      </c>
      <c r="G20" s="396">
        <v>0</v>
      </c>
      <c r="H20" s="396">
        <v>0</v>
      </c>
      <c r="I20" s="399">
        <v>5</v>
      </c>
      <c r="J20" s="411">
        <v>1</v>
      </c>
    </row>
    <row r="21" spans="1:10" s="14" customFormat="1" ht="12">
      <c r="A21" s="395" t="s">
        <v>372</v>
      </c>
      <c r="B21" s="399">
        <v>240</v>
      </c>
      <c r="C21" s="399">
        <v>46</v>
      </c>
      <c r="D21" s="399">
        <v>157</v>
      </c>
      <c r="E21" s="396">
        <v>1</v>
      </c>
      <c r="F21" s="399">
        <v>35</v>
      </c>
      <c r="G21" s="396">
        <v>0</v>
      </c>
      <c r="H21" s="396">
        <v>0</v>
      </c>
      <c r="I21" s="399">
        <v>1</v>
      </c>
      <c r="J21" s="412" t="s">
        <v>139</v>
      </c>
    </row>
    <row r="22" spans="1:10" s="34" customFormat="1" ht="12">
      <c r="A22" s="227" t="s">
        <v>373</v>
      </c>
      <c r="B22" s="402">
        <v>261</v>
      </c>
      <c r="C22" s="402">
        <v>91</v>
      </c>
      <c r="D22" s="402">
        <v>119</v>
      </c>
      <c r="E22" s="403">
        <f>-E22</f>
        <v>0</v>
      </c>
      <c r="F22" s="402">
        <v>50</v>
      </c>
      <c r="G22" s="403">
        <v>0</v>
      </c>
      <c r="H22" s="403">
        <v>0</v>
      </c>
      <c r="I22" s="402">
        <v>1</v>
      </c>
      <c r="J22" s="413" t="s">
        <v>247</v>
      </c>
    </row>
    <row r="23" spans="1:4" ht="11.25">
      <c r="A23" s="303" t="s">
        <v>360</v>
      </c>
      <c r="B23" s="303"/>
      <c r="C23" s="303"/>
      <c r="D23" s="303"/>
    </row>
  </sheetData>
  <sheetProtection/>
  <mergeCells count="13">
    <mergeCell ref="A23:D23"/>
    <mergeCell ref="A12:D12"/>
    <mergeCell ref="A14:E14"/>
    <mergeCell ref="A15:B15"/>
    <mergeCell ref="A16:A17"/>
    <mergeCell ref="B16:B17"/>
    <mergeCell ref="C16:J16"/>
    <mergeCell ref="A1:J1"/>
    <mergeCell ref="A2:B2"/>
    <mergeCell ref="A4:A5"/>
    <mergeCell ref="B4:B5"/>
    <mergeCell ref="C4:I4"/>
    <mergeCell ref="A11:H1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19"/>
  <sheetViews>
    <sheetView zoomScalePageLayoutView="0" workbookViewId="0" topLeftCell="A1">
      <selection activeCell="H22" sqref="H22"/>
    </sheetView>
  </sheetViews>
  <sheetFormatPr defaultColWidth="9.00390625" defaultRowHeight="12"/>
  <cols>
    <col min="1" max="1" width="3.375" style="0" customWidth="1"/>
    <col min="2" max="2" width="24.875" style="0" customWidth="1"/>
    <col min="3" max="4" width="16.00390625" style="0" customWidth="1"/>
    <col min="5" max="5" width="16.00390625" style="43" customWidth="1"/>
    <col min="6" max="6" width="16.00390625" style="44" customWidth="1"/>
    <col min="7" max="7" width="16.00390625" style="45" customWidth="1"/>
    <col min="8" max="8" width="13.375" style="0" bestFit="1" customWidth="1"/>
  </cols>
  <sheetData>
    <row r="1" spans="1:7" ht="21" customHeight="1">
      <c r="A1" s="42" t="s">
        <v>48</v>
      </c>
      <c r="B1" s="42"/>
      <c r="C1" s="42"/>
      <c r="D1" s="42"/>
      <c r="E1" s="42"/>
      <c r="F1" s="42"/>
      <c r="G1" s="42"/>
    </row>
    <row r="2" spans="1:2" ht="13.5" customHeight="1">
      <c r="A2" s="28" t="s">
        <v>49</v>
      </c>
      <c r="B2" s="28"/>
    </row>
    <row r="3" spans="1:7" ht="13.5" customHeight="1" thickBot="1">
      <c r="A3" s="23" t="s">
        <v>33</v>
      </c>
      <c r="B3" s="23"/>
      <c r="F3" s="46"/>
      <c r="G3" s="47"/>
    </row>
    <row r="4" spans="1:7" ht="13.5" customHeight="1" thickTop="1">
      <c r="A4" s="27" t="s">
        <v>50</v>
      </c>
      <c r="B4" s="33"/>
      <c r="C4" s="48" t="s">
        <v>26</v>
      </c>
      <c r="D4" s="48" t="s">
        <v>27</v>
      </c>
      <c r="E4" s="48" t="s">
        <v>29</v>
      </c>
      <c r="F4" s="48" t="s">
        <v>30</v>
      </c>
      <c r="G4" s="49" t="s">
        <v>31</v>
      </c>
    </row>
    <row r="5" spans="1:7" ht="13.5" customHeight="1">
      <c r="A5" s="50" t="s">
        <v>35</v>
      </c>
      <c r="B5" s="51"/>
      <c r="C5" s="52">
        <v>58430000</v>
      </c>
      <c r="D5" s="52">
        <v>59620000</v>
      </c>
      <c r="E5" s="53">
        <v>60370000</v>
      </c>
      <c r="F5" s="54">
        <v>69850000</v>
      </c>
      <c r="G5" s="55">
        <f>SUM(G6:G18)</f>
        <v>70120000</v>
      </c>
    </row>
    <row r="6" spans="1:8" ht="13.5" customHeight="1">
      <c r="A6" s="1"/>
      <c r="B6" s="4" t="s">
        <v>51</v>
      </c>
      <c r="C6" s="56">
        <v>13561790</v>
      </c>
      <c r="D6" s="56">
        <v>14006945</v>
      </c>
      <c r="E6" s="53">
        <v>14080959</v>
      </c>
      <c r="F6" s="54">
        <v>14121609</v>
      </c>
      <c r="G6" s="55">
        <v>13895738</v>
      </c>
      <c r="H6" s="57"/>
    </row>
    <row r="7" spans="1:7" ht="13.5" customHeight="1">
      <c r="A7" s="1"/>
      <c r="B7" s="4" t="s">
        <v>52</v>
      </c>
      <c r="C7" s="58">
        <v>2</v>
      </c>
      <c r="D7" s="58">
        <v>2</v>
      </c>
      <c r="E7" s="53">
        <v>2</v>
      </c>
      <c r="F7" s="54">
        <v>2</v>
      </c>
      <c r="G7" s="55">
        <v>2</v>
      </c>
    </row>
    <row r="8" spans="1:7" ht="13.5" customHeight="1">
      <c r="A8" s="1"/>
      <c r="B8" s="4" t="s">
        <v>53</v>
      </c>
      <c r="C8" s="58">
        <v>36</v>
      </c>
      <c r="D8" s="58">
        <v>54</v>
      </c>
      <c r="E8" s="53">
        <v>57</v>
      </c>
      <c r="F8" s="54">
        <v>68</v>
      </c>
      <c r="G8" s="55">
        <v>112</v>
      </c>
    </row>
    <row r="9" spans="1:7" ht="13.5" customHeight="1">
      <c r="A9" s="1"/>
      <c r="B9" s="4" t="s">
        <v>54</v>
      </c>
      <c r="C9" s="58">
        <v>12410432</v>
      </c>
      <c r="D9" s="58">
        <v>12921960</v>
      </c>
      <c r="E9" s="53">
        <v>13068898</v>
      </c>
      <c r="F9" s="54">
        <v>13095706</v>
      </c>
      <c r="G9" s="55">
        <v>13320025</v>
      </c>
    </row>
    <row r="10" spans="1:7" ht="13.5" customHeight="1">
      <c r="A10" s="1"/>
      <c r="B10" s="4" t="s">
        <v>55</v>
      </c>
      <c r="C10" s="58">
        <v>2344096</v>
      </c>
      <c r="D10" s="58">
        <v>2348406</v>
      </c>
      <c r="E10" s="53">
        <v>1996508</v>
      </c>
      <c r="F10" s="54">
        <v>1306628</v>
      </c>
      <c r="G10" s="55">
        <v>889315</v>
      </c>
    </row>
    <row r="11" spans="1:7" ht="13.5" customHeight="1">
      <c r="A11" s="1"/>
      <c r="B11" s="4" t="s">
        <v>56</v>
      </c>
      <c r="C11" s="58">
        <v>10844637</v>
      </c>
      <c r="D11" s="58">
        <v>11133249</v>
      </c>
      <c r="E11" s="53">
        <v>11636430</v>
      </c>
      <c r="F11" s="54">
        <v>12087119</v>
      </c>
      <c r="G11" s="55">
        <v>12117147</v>
      </c>
    </row>
    <row r="12" spans="1:7" ht="13.5" customHeight="1">
      <c r="A12" s="1"/>
      <c r="B12" s="4" t="s">
        <v>57</v>
      </c>
      <c r="C12" s="58">
        <v>3552359</v>
      </c>
      <c r="D12" s="58">
        <v>3612154</v>
      </c>
      <c r="E12" s="53">
        <v>3707814</v>
      </c>
      <c r="F12" s="54">
        <v>3597110</v>
      </c>
      <c r="G12" s="55">
        <v>3592376</v>
      </c>
    </row>
    <row r="13" spans="1:7" ht="13.5" customHeight="1">
      <c r="A13" s="1"/>
      <c r="B13" s="4" t="s">
        <v>58</v>
      </c>
      <c r="C13" s="58">
        <v>1</v>
      </c>
      <c r="D13" s="58">
        <v>1</v>
      </c>
      <c r="E13" s="53">
        <v>1</v>
      </c>
      <c r="F13" s="54">
        <v>1</v>
      </c>
      <c r="G13" s="55">
        <v>1</v>
      </c>
    </row>
    <row r="14" spans="1:7" ht="13.5" customHeight="1">
      <c r="A14" s="1"/>
      <c r="B14" s="4" t="s">
        <v>59</v>
      </c>
      <c r="C14" s="58">
        <v>6932363</v>
      </c>
      <c r="D14" s="58">
        <v>6650624</v>
      </c>
      <c r="E14" s="53">
        <v>6915538</v>
      </c>
      <c r="F14" s="54">
        <v>16459235</v>
      </c>
      <c r="G14" s="55">
        <v>16491951</v>
      </c>
    </row>
    <row r="15" spans="1:7" ht="13.5" customHeight="1">
      <c r="A15" s="1"/>
      <c r="B15" s="4" t="s">
        <v>60</v>
      </c>
      <c r="C15" s="58">
        <v>1</v>
      </c>
      <c r="D15" s="58">
        <v>1</v>
      </c>
      <c r="E15" s="53">
        <v>1</v>
      </c>
      <c r="F15" s="54">
        <v>1</v>
      </c>
      <c r="G15" s="55">
        <v>1</v>
      </c>
    </row>
    <row r="16" spans="1:7" ht="13.5" customHeight="1">
      <c r="A16" s="1"/>
      <c r="B16" s="4" t="s">
        <v>61</v>
      </c>
      <c r="C16" s="58">
        <v>8108247</v>
      </c>
      <c r="D16" s="58">
        <v>8278243</v>
      </c>
      <c r="E16" s="53">
        <v>8305017</v>
      </c>
      <c r="F16" s="54">
        <v>8513338</v>
      </c>
      <c r="G16" s="55">
        <v>9150764</v>
      </c>
    </row>
    <row r="17" spans="1:7" ht="13.5" customHeight="1">
      <c r="A17" s="1"/>
      <c r="B17" s="4" t="s">
        <v>62</v>
      </c>
      <c r="C17" s="58">
        <v>600000</v>
      </c>
      <c r="D17" s="58">
        <v>600000</v>
      </c>
      <c r="E17" s="53">
        <v>600000</v>
      </c>
      <c r="F17" s="54">
        <v>600000</v>
      </c>
      <c r="G17" s="55">
        <v>600000</v>
      </c>
    </row>
    <row r="18" spans="1:7" ht="13.5" customHeight="1">
      <c r="A18" s="3"/>
      <c r="B18" s="5" t="s">
        <v>63</v>
      </c>
      <c r="C18" s="59">
        <v>76036</v>
      </c>
      <c r="D18" s="59">
        <v>68361</v>
      </c>
      <c r="E18" s="60">
        <v>58775</v>
      </c>
      <c r="F18" s="61">
        <v>69183</v>
      </c>
      <c r="G18" s="62">
        <v>62568</v>
      </c>
    </row>
    <row r="19" spans="1:2" ht="15" customHeight="1">
      <c r="A19" s="2" t="s">
        <v>47</v>
      </c>
      <c r="B19" s="2"/>
    </row>
  </sheetData>
  <sheetProtection/>
  <mergeCells count="5">
    <mergeCell ref="A1:G1"/>
    <mergeCell ref="A2:B2"/>
    <mergeCell ref="A3:B3"/>
    <mergeCell ref="A4:B4"/>
    <mergeCell ref="A5:B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14"/>
  <sheetViews>
    <sheetView zoomScalePageLayoutView="0" workbookViewId="0" topLeftCell="A1">
      <selection activeCell="G18" sqref="G18"/>
    </sheetView>
  </sheetViews>
  <sheetFormatPr defaultColWidth="9.00390625" defaultRowHeight="12"/>
  <cols>
    <col min="1" max="1" width="3.375" style="0" customWidth="1"/>
    <col min="2" max="2" width="25.125" style="0" customWidth="1"/>
    <col min="3" max="4" width="16.00390625" style="0" customWidth="1"/>
    <col min="5" max="5" width="16.00390625" style="43" customWidth="1"/>
    <col min="6" max="6" width="16.00390625" style="44" customWidth="1"/>
    <col min="7" max="7" width="16.00390625" style="45" customWidth="1"/>
  </cols>
  <sheetData>
    <row r="1" spans="1:7" ht="13.5" customHeight="1">
      <c r="A1" s="28" t="s">
        <v>32</v>
      </c>
      <c r="B1" s="28"/>
      <c r="C1" s="28"/>
      <c r="D1" s="28"/>
      <c r="E1" s="28"/>
      <c r="F1" s="28"/>
      <c r="G1" s="28"/>
    </row>
    <row r="2" spans="1:7" ht="13.5" customHeight="1" thickBot="1">
      <c r="A2" s="23" t="s">
        <v>33</v>
      </c>
      <c r="B2" s="23"/>
      <c r="F2" s="46"/>
      <c r="G2" s="47"/>
    </row>
    <row r="3" spans="1:7" ht="13.5" customHeight="1" thickTop="1">
      <c r="A3" s="27" t="s">
        <v>65</v>
      </c>
      <c r="B3" s="33"/>
      <c r="C3" s="63" t="s">
        <v>26</v>
      </c>
      <c r="D3" s="63" t="s">
        <v>27</v>
      </c>
      <c r="E3" s="10" t="s">
        <v>29</v>
      </c>
      <c r="F3" s="10" t="s">
        <v>30</v>
      </c>
      <c r="G3" s="11" t="s">
        <v>31</v>
      </c>
    </row>
    <row r="4" spans="1:7" ht="13.5" customHeight="1">
      <c r="A4" s="25" t="s">
        <v>35</v>
      </c>
      <c r="B4" s="64"/>
      <c r="C4" s="58">
        <v>58430000</v>
      </c>
      <c r="D4" s="58">
        <v>59620000</v>
      </c>
      <c r="E4" s="53">
        <v>60370000</v>
      </c>
      <c r="F4" s="54">
        <v>69850000</v>
      </c>
      <c r="G4" s="55">
        <f>SUM(G5:G13)</f>
        <v>70120000</v>
      </c>
    </row>
    <row r="5" spans="1:7" ht="13.5" customHeight="1">
      <c r="A5" s="1"/>
      <c r="B5" s="4" t="s">
        <v>66</v>
      </c>
      <c r="C5" s="58">
        <v>833237</v>
      </c>
      <c r="D5" s="58">
        <v>869109</v>
      </c>
      <c r="E5" s="53">
        <v>830922</v>
      </c>
      <c r="F5" s="54">
        <v>888225</v>
      </c>
      <c r="G5" s="55">
        <v>908823</v>
      </c>
    </row>
    <row r="6" spans="1:11" ht="13.5" customHeight="1">
      <c r="A6" s="1"/>
      <c r="B6" s="4" t="s">
        <v>67</v>
      </c>
      <c r="C6" s="58">
        <v>39172967</v>
      </c>
      <c r="D6" s="58">
        <v>39733179</v>
      </c>
      <c r="E6" s="53">
        <v>40438471</v>
      </c>
      <c r="F6" s="54">
        <v>40563513</v>
      </c>
      <c r="G6" s="55">
        <v>41287735</v>
      </c>
      <c r="K6" s="65"/>
    </row>
    <row r="7" spans="1:7" ht="13.5" customHeight="1">
      <c r="A7" s="1"/>
      <c r="B7" s="4" t="s">
        <v>64</v>
      </c>
      <c r="C7" s="58">
        <v>7737008</v>
      </c>
      <c r="D7" s="58">
        <v>8119743</v>
      </c>
      <c r="E7" s="53">
        <v>7955322</v>
      </c>
      <c r="F7" s="54">
        <v>7937011</v>
      </c>
      <c r="G7" s="55">
        <v>7711587</v>
      </c>
    </row>
    <row r="8" spans="1:7" ht="13.5" customHeight="1">
      <c r="A8" s="1"/>
      <c r="B8" s="4" t="s">
        <v>68</v>
      </c>
      <c r="C8" s="58">
        <v>9685</v>
      </c>
      <c r="D8" s="58">
        <v>20828</v>
      </c>
      <c r="E8" s="53">
        <v>10709</v>
      </c>
      <c r="F8" s="54">
        <v>4683</v>
      </c>
      <c r="G8" s="55">
        <v>8658</v>
      </c>
    </row>
    <row r="9" spans="1:7" ht="13.5" customHeight="1">
      <c r="A9" s="1"/>
      <c r="B9" s="4" t="s">
        <v>69</v>
      </c>
      <c r="C9" s="58">
        <v>3240128</v>
      </c>
      <c r="D9" s="58">
        <v>3442435</v>
      </c>
      <c r="E9" s="53">
        <v>3429350</v>
      </c>
      <c r="F9" s="54">
        <v>3221110</v>
      </c>
      <c r="G9" s="55">
        <v>2931953</v>
      </c>
    </row>
    <row r="10" spans="1:7" ht="13.5" customHeight="1">
      <c r="A10" s="1"/>
      <c r="B10" s="4" t="s">
        <v>70</v>
      </c>
      <c r="C10" s="58">
        <v>6684647</v>
      </c>
      <c r="D10" s="58">
        <v>6652279</v>
      </c>
      <c r="E10" s="53">
        <v>6917193</v>
      </c>
      <c r="F10" s="54">
        <v>16460890</v>
      </c>
      <c r="G10" s="55">
        <v>16493867</v>
      </c>
    </row>
    <row r="11" spans="1:7" ht="13.5" customHeight="1">
      <c r="A11" s="1"/>
      <c r="B11" s="4" t="s">
        <v>71</v>
      </c>
      <c r="C11" s="58">
        <v>446644</v>
      </c>
      <c r="D11" s="58">
        <v>466745</v>
      </c>
      <c r="E11" s="53">
        <v>497976</v>
      </c>
      <c r="F11" s="54">
        <v>489042</v>
      </c>
      <c r="G11" s="55">
        <v>488343</v>
      </c>
    </row>
    <row r="12" spans="1:7" ht="13.5" customHeight="1">
      <c r="A12" s="1"/>
      <c r="B12" s="4" t="s">
        <v>45</v>
      </c>
      <c r="C12" s="58">
        <v>105684</v>
      </c>
      <c r="D12" s="58">
        <v>115682</v>
      </c>
      <c r="E12" s="53">
        <v>90057</v>
      </c>
      <c r="F12" s="54">
        <v>85526</v>
      </c>
      <c r="G12" s="55">
        <v>89034</v>
      </c>
    </row>
    <row r="13" spans="1:7" ht="13.5" customHeight="1">
      <c r="A13" s="3"/>
      <c r="B13" s="5" t="s">
        <v>46</v>
      </c>
      <c r="C13" s="59">
        <v>200000</v>
      </c>
      <c r="D13" s="59">
        <v>200000</v>
      </c>
      <c r="E13" s="60">
        <v>200000</v>
      </c>
      <c r="F13" s="61">
        <v>200000</v>
      </c>
      <c r="G13" s="62">
        <v>200000</v>
      </c>
    </row>
    <row r="14" spans="1:4" ht="12">
      <c r="A14" s="2" t="s">
        <v>72</v>
      </c>
      <c r="B14" s="2"/>
      <c r="C14" s="2"/>
      <c r="D14" s="2"/>
    </row>
  </sheetData>
  <sheetProtection/>
  <mergeCells count="4">
    <mergeCell ref="A1:G1"/>
    <mergeCell ref="A2:B2"/>
    <mergeCell ref="A3:B3"/>
    <mergeCell ref="A4:B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14"/>
  <sheetViews>
    <sheetView zoomScalePageLayoutView="0" workbookViewId="0" topLeftCell="A1">
      <selection activeCell="G22" sqref="G22"/>
    </sheetView>
  </sheetViews>
  <sheetFormatPr defaultColWidth="9.00390625" defaultRowHeight="12"/>
  <cols>
    <col min="1" max="1" width="3.50390625" style="0" customWidth="1"/>
    <col min="2" max="2" width="28.125" style="0" customWidth="1"/>
    <col min="3" max="3" width="16.875" style="0" customWidth="1"/>
    <col min="4" max="5" width="16.875" style="67" customWidth="1"/>
    <col min="6" max="6" width="16.875" style="44" customWidth="1"/>
    <col min="7" max="7" width="16.875" style="45" customWidth="1"/>
  </cols>
  <sheetData>
    <row r="1" spans="1:7" ht="21" customHeight="1">
      <c r="A1" s="22" t="s">
        <v>73</v>
      </c>
      <c r="B1" s="22"/>
      <c r="C1" s="22"/>
      <c r="D1" s="22"/>
      <c r="E1" s="22"/>
      <c r="F1" s="22"/>
      <c r="G1" s="22"/>
    </row>
    <row r="2" spans="1:3" ht="12">
      <c r="A2" s="66" t="s">
        <v>49</v>
      </c>
      <c r="B2" s="66"/>
      <c r="C2" s="67"/>
    </row>
    <row r="3" spans="1:7" ht="13.5" customHeight="1" thickBot="1">
      <c r="A3" s="68" t="s">
        <v>33</v>
      </c>
      <c r="B3" s="68"/>
      <c r="C3" s="67"/>
      <c r="F3" s="46"/>
      <c r="G3" s="47"/>
    </row>
    <row r="4" spans="1:8" ht="12" thickTop="1">
      <c r="A4" s="69" t="s">
        <v>74</v>
      </c>
      <c r="B4" s="70"/>
      <c r="C4" s="71" t="s">
        <v>26</v>
      </c>
      <c r="D4" s="71" t="s">
        <v>27</v>
      </c>
      <c r="E4" s="71" t="s">
        <v>29</v>
      </c>
      <c r="F4" s="71" t="s">
        <v>30</v>
      </c>
      <c r="G4" s="11" t="s">
        <v>31</v>
      </c>
      <c r="H4" s="65"/>
    </row>
    <row r="5" spans="1:7" ht="12">
      <c r="A5" s="24" t="s">
        <v>35</v>
      </c>
      <c r="B5" s="25"/>
      <c r="C5" s="72">
        <v>30803000</v>
      </c>
      <c r="D5" s="72">
        <v>31790000</v>
      </c>
      <c r="E5" s="73">
        <v>33226000</v>
      </c>
      <c r="F5" s="73">
        <v>35611000</v>
      </c>
      <c r="G5" s="74">
        <f>SUM(G6:G13)</f>
        <v>37636000</v>
      </c>
    </row>
    <row r="6" spans="1:7" ht="11.25">
      <c r="A6" s="65"/>
      <c r="B6" s="75" t="s">
        <v>75</v>
      </c>
      <c r="C6" s="72">
        <v>6045834</v>
      </c>
      <c r="D6" s="72">
        <v>6267893</v>
      </c>
      <c r="E6" s="73">
        <v>6456711</v>
      </c>
      <c r="F6" s="73">
        <v>8060921</v>
      </c>
      <c r="G6" s="74">
        <v>8106184</v>
      </c>
    </row>
    <row r="7" spans="1:7" ht="11.25">
      <c r="A7" s="65"/>
      <c r="B7" s="75" t="s">
        <v>76</v>
      </c>
      <c r="C7" s="72">
        <v>6871984</v>
      </c>
      <c r="D7" s="72">
        <v>7198297</v>
      </c>
      <c r="E7" s="73">
        <v>7540347</v>
      </c>
      <c r="F7" s="73">
        <v>7955233</v>
      </c>
      <c r="G7" s="74">
        <v>8574271</v>
      </c>
    </row>
    <row r="8" spans="1:7" ht="11.25">
      <c r="A8" s="65"/>
      <c r="B8" s="75" t="s">
        <v>77</v>
      </c>
      <c r="C8" s="72">
        <v>8651736</v>
      </c>
      <c r="D8" s="72">
        <v>9020800</v>
      </c>
      <c r="E8" s="73">
        <v>9427160</v>
      </c>
      <c r="F8" s="73">
        <v>9637916</v>
      </c>
      <c r="G8" s="74">
        <v>10318245</v>
      </c>
    </row>
    <row r="9" spans="1:7" ht="11.25">
      <c r="A9" s="65"/>
      <c r="B9" s="75" t="s">
        <v>78</v>
      </c>
      <c r="C9" s="72">
        <v>4759571</v>
      </c>
      <c r="D9" s="72">
        <v>4638797</v>
      </c>
      <c r="E9" s="73">
        <v>4840597</v>
      </c>
      <c r="F9" s="73">
        <v>5109841</v>
      </c>
      <c r="G9" s="74">
        <v>5444482</v>
      </c>
    </row>
    <row r="10" spans="1:7" ht="11.25">
      <c r="A10" s="65"/>
      <c r="B10" s="75" t="s">
        <v>60</v>
      </c>
      <c r="C10" s="72">
        <v>3567</v>
      </c>
      <c r="D10" s="72">
        <v>4505</v>
      </c>
      <c r="E10" s="73">
        <v>4600</v>
      </c>
      <c r="F10" s="73">
        <v>977</v>
      </c>
      <c r="G10" s="74">
        <v>3391</v>
      </c>
    </row>
    <row r="11" spans="1:7" ht="11.25">
      <c r="A11" s="65"/>
      <c r="B11" s="75" t="s">
        <v>79</v>
      </c>
      <c r="C11" s="72">
        <v>4445918</v>
      </c>
      <c r="D11" s="72">
        <v>4634579</v>
      </c>
      <c r="E11" s="73">
        <v>4930688</v>
      </c>
      <c r="F11" s="73">
        <v>4819721</v>
      </c>
      <c r="G11" s="74">
        <v>5163057</v>
      </c>
    </row>
    <row r="12" spans="1:7" ht="11.25">
      <c r="A12" s="65"/>
      <c r="B12" s="75" t="s">
        <v>80</v>
      </c>
      <c r="C12" s="72">
        <v>20000</v>
      </c>
      <c r="D12" s="72">
        <v>20000</v>
      </c>
      <c r="E12" s="73">
        <v>20000</v>
      </c>
      <c r="F12" s="73">
        <v>20000</v>
      </c>
      <c r="G12" s="74">
        <v>20000</v>
      </c>
    </row>
    <row r="13" spans="1:7" ht="11.25">
      <c r="A13" s="76"/>
      <c r="B13" s="77" t="s">
        <v>81</v>
      </c>
      <c r="C13" s="78">
        <v>4390</v>
      </c>
      <c r="D13" s="78">
        <v>5129</v>
      </c>
      <c r="E13" s="79">
        <v>5897</v>
      </c>
      <c r="F13" s="79">
        <v>6391</v>
      </c>
      <c r="G13" s="80">
        <v>6370</v>
      </c>
    </row>
    <row r="14" spans="1:7" ht="15" customHeight="1">
      <c r="A14" s="81" t="s">
        <v>82</v>
      </c>
      <c r="B14" s="81"/>
      <c r="F14" s="67"/>
      <c r="G14" s="82"/>
    </row>
  </sheetData>
  <sheetProtection/>
  <mergeCells count="5">
    <mergeCell ref="A1:G1"/>
    <mergeCell ref="A2:B2"/>
    <mergeCell ref="A3:B3"/>
    <mergeCell ref="A4:B4"/>
    <mergeCell ref="A5:B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9"/>
  <sheetViews>
    <sheetView zoomScalePageLayoutView="0" workbookViewId="0" topLeftCell="A1">
      <selection activeCell="E21" sqref="E21"/>
    </sheetView>
  </sheetViews>
  <sheetFormatPr defaultColWidth="9.00390625" defaultRowHeight="12"/>
  <cols>
    <col min="1" max="1" width="3.50390625" style="0" customWidth="1"/>
    <col min="2" max="2" width="28.125" style="0" customWidth="1"/>
    <col min="3" max="3" width="16.875" style="0" customWidth="1"/>
    <col min="4" max="5" width="16.875" style="67" customWidth="1"/>
    <col min="6" max="6" width="16.875" style="44" customWidth="1"/>
    <col min="7" max="7" width="16.875" style="45" customWidth="1"/>
  </cols>
  <sheetData>
    <row r="1" spans="1:7" ht="21" customHeight="1">
      <c r="A1" s="22" t="s">
        <v>83</v>
      </c>
      <c r="B1" s="22"/>
      <c r="C1" s="22"/>
      <c r="D1" s="22"/>
      <c r="E1" s="22"/>
      <c r="F1" s="22"/>
      <c r="G1" s="22"/>
    </row>
    <row r="2" spans="1:7" ht="11.25">
      <c r="A2" s="66" t="s">
        <v>84</v>
      </c>
      <c r="B2" s="66"/>
      <c r="C2" s="66"/>
      <c r="D2" s="66"/>
      <c r="E2" s="66"/>
      <c r="F2" s="66"/>
      <c r="G2" s="66"/>
    </row>
    <row r="3" spans="1:7" ht="13.5" customHeight="1" thickBot="1">
      <c r="A3" s="68" t="s">
        <v>33</v>
      </c>
      <c r="B3" s="68"/>
      <c r="F3" s="67"/>
      <c r="G3" s="82"/>
    </row>
    <row r="4" spans="1:7" ht="12" thickTop="1">
      <c r="A4" s="69" t="s">
        <v>74</v>
      </c>
      <c r="B4" s="70"/>
      <c r="C4" s="71" t="s">
        <v>26</v>
      </c>
      <c r="D4" s="71" t="s">
        <v>27</v>
      </c>
      <c r="E4" s="83" t="s">
        <v>29</v>
      </c>
      <c r="F4" s="83" t="s">
        <v>30</v>
      </c>
      <c r="G4" s="84" t="s">
        <v>31</v>
      </c>
    </row>
    <row r="5" spans="1:7" ht="12">
      <c r="A5" s="24" t="s">
        <v>35</v>
      </c>
      <c r="B5" s="25"/>
      <c r="C5" s="72">
        <v>30803000</v>
      </c>
      <c r="D5" s="72">
        <v>31790000</v>
      </c>
      <c r="E5" s="85">
        <v>33226000</v>
      </c>
      <c r="F5" s="85">
        <v>35611000</v>
      </c>
      <c r="G5" s="38">
        <f>SUM(G6:G8)</f>
        <v>37636000</v>
      </c>
    </row>
    <row r="6" spans="1:9" ht="13.5">
      <c r="A6" s="65"/>
      <c r="B6" s="75" t="s">
        <v>85</v>
      </c>
      <c r="C6" s="72">
        <v>29680891</v>
      </c>
      <c r="D6" s="72">
        <v>30955178</v>
      </c>
      <c r="E6" s="85">
        <v>32366594</v>
      </c>
      <c r="F6" s="85">
        <v>34279610</v>
      </c>
      <c r="G6" s="38">
        <v>35257085</v>
      </c>
      <c r="H6" s="86"/>
      <c r="I6" s="86"/>
    </row>
    <row r="7" spans="1:9" ht="13.5" customHeight="1">
      <c r="A7" s="65"/>
      <c r="B7" s="75" t="s">
        <v>86</v>
      </c>
      <c r="C7" s="87">
        <v>705149</v>
      </c>
      <c r="D7" s="87">
        <v>743131</v>
      </c>
      <c r="E7" s="85">
        <v>767517</v>
      </c>
      <c r="F7" s="85">
        <v>778292</v>
      </c>
      <c r="G7" s="38">
        <v>2281076</v>
      </c>
      <c r="H7" s="86"/>
      <c r="I7" s="86"/>
    </row>
    <row r="8" spans="1:9" ht="13.5">
      <c r="A8" s="76"/>
      <c r="B8" s="77" t="s">
        <v>87</v>
      </c>
      <c r="C8" s="88">
        <v>416960</v>
      </c>
      <c r="D8" s="88">
        <v>91691</v>
      </c>
      <c r="E8" s="89">
        <v>91889</v>
      </c>
      <c r="F8" s="89">
        <v>553098</v>
      </c>
      <c r="G8" s="40">
        <v>97839</v>
      </c>
      <c r="H8" s="86"/>
      <c r="I8" s="86"/>
    </row>
    <row r="9" spans="1:3" ht="15" customHeight="1">
      <c r="A9" s="81" t="s">
        <v>82</v>
      </c>
      <c r="B9" s="81"/>
      <c r="C9" s="90"/>
    </row>
  </sheetData>
  <sheetProtection/>
  <mergeCells count="5">
    <mergeCell ref="A1:G1"/>
    <mergeCell ref="A2:G2"/>
    <mergeCell ref="A3:B3"/>
    <mergeCell ref="A4:B4"/>
    <mergeCell ref="A5:B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11"/>
  <sheetViews>
    <sheetView zoomScalePageLayoutView="0" workbookViewId="0" topLeftCell="A1">
      <selection activeCell="F18" sqref="F18"/>
    </sheetView>
  </sheetViews>
  <sheetFormatPr defaultColWidth="9.00390625" defaultRowHeight="12"/>
  <cols>
    <col min="1" max="1" width="3.50390625" style="0" customWidth="1"/>
    <col min="2" max="2" width="25.00390625" style="0" customWidth="1"/>
    <col min="3" max="4" width="16.625" style="0" customWidth="1"/>
    <col min="5" max="6" width="16.625" style="43" customWidth="1"/>
    <col min="7" max="7" width="16.625" style="0" customWidth="1"/>
  </cols>
  <sheetData>
    <row r="1" spans="1:7" ht="21" customHeight="1">
      <c r="A1" s="22" t="s">
        <v>88</v>
      </c>
      <c r="B1" s="22"/>
      <c r="C1" s="22"/>
      <c r="D1" s="22"/>
      <c r="E1" s="22"/>
      <c r="F1" s="22"/>
      <c r="G1" s="22"/>
    </row>
    <row r="2" spans="1:4" ht="11.25">
      <c r="A2" s="30" t="s">
        <v>49</v>
      </c>
      <c r="B2" s="30"/>
      <c r="C2" s="30"/>
      <c r="D2" s="30"/>
    </row>
    <row r="3" spans="1:4" ht="13.5" customHeight="1" thickBot="1">
      <c r="A3" s="91" t="s">
        <v>33</v>
      </c>
      <c r="B3" s="91"/>
      <c r="C3" s="92"/>
      <c r="D3" s="92"/>
    </row>
    <row r="4" spans="1:7" ht="12" thickTop="1">
      <c r="A4" s="69" t="s">
        <v>74</v>
      </c>
      <c r="B4" s="70"/>
      <c r="C4" s="71" t="s">
        <v>26</v>
      </c>
      <c r="D4" s="71" t="s">
        <v>27</v>
      </c>
      <c r="E4" s="71" t="s">
        <v>29</v>
      </c>
      <c r="F4" s="71" t="s">
        <v>30</v>
      </c>
      <c r="G4" s="11" t="s">
        <v>31</v>
      </c>
    </row>
    <row r="5" spans="1:7" ht="13.5" customHeight="1">
      <c r="A5" s="24" t="s">
        <v>89</v>
      </c>
      <c r="B5" s="25"/>
      <c r="C5" s="72">
        <v>9383000</v>
      </c>
      <c r="D5" s="72">
        <v>9724000</v>
      </c>
      <c r="E5" s="93">
        <v>10252000</v>
      </c>
      <c r="F5" s="93">
        <v>10558000</v>
      </c>
      <c r="G5" s="17">
        <f>SUM(G6:G10)</f>
        <v>10623000</v>
      </c>
    </row>
    <row r="6" spans="1:7" ht="15" customHeight="1">
      <c r="A6" s="65"/>
      <c r="B6" s="75" t="s">
        <v>90</v>
      </c>
      <c r="C6" s="72">
        <v>4262205</v>
      </c>
      <c r="D6" s="72">
        <v>4378032</v>
      </c>
      <c r="E6" s="93">
        <v>4650345</v>
      </c>
      <c r="F6" s="93">
        <v>4721680</v>
      </c>
      <c r="G6" s="17">
        <v>4741532</v>
      </c>
    </row>
    <row r="7" spans="1:7" ht="15" customHeight="1">
      <c r="A7" s="65"/>
      <c r="B7" s="75" t="s">
        <v>91</v>
      </c>
      <c r="C7" s="72">
        <v>1</v>
      </c>
      <c r="D7" s="72">
        <v>1</v>
      </c>
      <c r="E7" s="93">
        <v>1</v>
      </c>
      <c r="F7" s="93">
        <v>1</v>
      </c>
      <c r="G7" s="17">
        <v>1</v>
      </c>
    </row>
    <row r="8" spans="1:7" ht="15" customHeight="1">
      <c r="A8" s="65"/>
      <c r="B8" s="75" t="s">
        <v>92</v>
      </c>
      <c r="C8" s="72">
        <v>4829061</v>
      </c>
      <c r="D8" s="72">
        <v>5023986</v>
      </c>
      <c r="E8" s="93">
        <v>5247348</v>
      </c>
      <c r="F8" s="93">
        <v>5473793</v>
      </c>
      <c r="G8" s="17">
        <v>5517342</v>
      </c>
    </row>
    <row r="9" spans="1:7" ht="15" customHeight="1">
      <c r="A9" s="65"/>
      <c r="B9" s="75" t="s">
        <v>93</v>
      </c>
      <c r="C9" s="87">
        <v>10000</v>
      </c>
      <c r="D9" s="87">
        <v>10000</v>
      </c>
      <c r="E9" s="93">
        <v>10000</v>
      </c>
      <c r="F9" s="93">
        <v>10000</v>
      </c>
      <c r="G9" s="17">
        <v>10000</v>
      </c>
    </row>
    <row r="10" spans="1:7" ht="15" customHeight="1">
      <c r="A10" s="65"/>
      <c r="B10" s="75" t="s">
        <v>94</v>
      </c>
      <c r="C10" s="72">
        <v>281733</v>
      </c>
      <c r="D10" s="72">
        <v>311981</v>
      </c>
      <c r="E10" s="93">
        <v>344306</v>
      </c>
      <c r="F10" s="93">
        <v>352526</v>
      </c>
      <c r="G10" s="17">
        <v>354125</v>
      </c>
    </row>
    <row r="11" spans="1:7" ht="15" customHeight="1">
      <c r="A11" s="81" t="s">
        <v>47</v>
      </c>
      <c r="B11" s="81"/>
      <c r="C11" s="81"/>
      <c r="D11" s="81"/>
      <c r="E11" s="81"/>
      <c r="F11" s="81"/>
      <c r="G11" s="81"/>
    </row>
    <row r="14" ht="13.5" customHeight="1"/>
    <row r="18" ht="13.5" customHeight="1"/>
    <row r="19" ht="13.5" customHeight="1"/>
    <row r="21" ht="15" customHeight="1"/>
  </sheetData>
  <sheetProtection/>
  <mergeCells count="3">
    <mergeCell ref="A1:G1"/>
    <mergeCell ref="A4:B4"/>
    <mergeCell ref="A5:B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10"/>
  <sheetViews>
    <sheetView zoomScalePageLayoutView="0" workbookViewId="0" topLeftCell="A1">
      <selection activeCell="G18" sqref="G18"/>
    </sheetView>
  </sheetViews>
  <sheetFormatPr defaultColWidth="9.00390625" defaultRowHeight="12"/>
  <cols>
    <col min="1" max="1" width="3.50390625" style="0" customWidth="1"/>
    <col min="2" max="2" width="25.00390625" style="0" customWidth="1"/>
    <col min="3" max="4" width="16.625" style="0" customWidth="1"/>
    <col min="5" max="6" width="16.625" style="43" customWidth="1"/>
    <col min="7" max="7" width="16.625" style="0" customWidth="1"/>
  </cols>
  <sheetData>
    <row r="1" spans="1:7" ht="14.25" customHeight="1">
      <c r="A1" s="66" t="s">
        <v>84</v>
      </c>
      <c r="B1" s="66"/>
      <c r="C1" s="66"/>
      <c r="D1" s="66"/>
      <c r="E1" s="66"/>
      <c r="F1" s="66"/>
      <c r="G1" s="66"/>
    </row>
    <row r="2" spans="1:4" ht="12" thickBot="1">
      <c r="A2" s="91" t="s">
        <v>33</v>
      </c>
      <c r="B2" s="91"/>
      <c r="C2" s="92"/>
      <c r="D2" s="92"/>
    </row>
    <row r="3" spans="1:7" ht="13.5" customHeight="1" thickTop="1">
      <c r="A3" s="69" t="s">
        <v>74</v>
      </c>
      <c r="B3" s="70"/>
      <c r="C3" s="71" t="s">
        <v>26</v>
      </c>
      <c r="D3" s="71" t="s">
        <v>27</v>
      </c>
      <c r="E3" s="71" t="s">
        <v>29</v>
      </c>
      <c r="F3" s="71" t="s">
        <v>30</v>
      </c>
      <c r="G3" s="11" t="s">
        <v>31</v>
      </c>
    </row>
    <row r="4" spans="1:7" ht="12">
      <c r="A4" s="24" t="s">
        <v>89</v>
      </c>
      <c r="B4" s="25"/>
      <c r="C4" s="72">
        <v>9383000</v>
      </c>
      <c r="D4" s="72">
        <v>9724000</v>
      </c>
      <c r="E4" s="93">
        <v>10252000</v>
      </c>
      <c r="F4" s="93">
        <v>10558000</v>
      </c>
      <c r="G4" s="17">
        <f>SUM(G5:G9)</f>
        <v>10623000</v>
      </c>
    </row>
    <row r="5" spans="1:7" ht="13.5" customHeight="1">
      <c r="A5" s="94"/>
      <c r="B5" s="75" t="s">
        <v>67</v>
      </c>
      <c r="C5" s="72">
        <v>175000</v>
      </c>
      <c r="D5" s="72">
        <v>191030</v>
      </c>
      <c r="E5" s="93">
        <v>219940</v>
      </c>
      <c r="F5" s="93">
        <v>230930</v>
      </c>
      <c r="G5" s="17">
        <v>228480</v>
      </c>
    </row>
    <row r="6" spans="1:7" ht="13.5" customHeight="1">
      <c r="A6" s="65"/>
      <c r="B6" s="75" t="s">
        <v>95</v>
      </c>
      <c r="C6" s="72">
        <v>8959002</v>
      </c>
      <c r="D6" s="72">
        <v>9266059</v>
      </c>
      <c r="E6" s="93">
        <v>9751623</v>
      </c>
      <c r="F6" s="93">
        <v>10041680</v>
      </c>
      <c r="G6" s="17">
        <v>10104908</v>
      </c>
    </row>
    <row r="7" spans="1:7" ht="15" customHeight="1">
      <c r="A7" s="65"/>
      <c r="B7" s="75" t="s">
        <v>96</v>
      </c>
      <c r="C7" s="72">
        <v>225998</v>
      </c>
      <c r="D7" s="72">
        <v>243911</v>
      </c>
      <c r="E7" s="93">
        <v>257437</v>
      </c>
      <c r="F7" s="93">
        <v>262390</v>
      </c>
      <c r="G7" s="17">
        <v>266612</v>
      </c>
    </row>
    <row r="8" spans="1:7" ht="15" customHeight="1">
      <c r="A8" s="65"/>
      <c r="B8" s="75" t="s">
        <v>97</v>
      </c>
      <c r="C8" s="72">
        <v>13000</v>
      </c>
      <c r="D8" s="72">
        <v>13000</v>
      </c>
      <c r="E8" s="93">
        <v>13000</v>
      </c>
      <c r="F8" s="93">
        <v>13000</v>
      </c>
      <c r="G8" s="17">
        <v>13000</v>
      </c>
    </row>
    <row r="9" spans="1:7" ht="15" customHeight="1">
      <c r="A9" s="65"/>
      <c r="B9" s="75" t="s">
        <v>98</v>
      </c>
      <c r="C9" s="95">
        <v>10000</v>
      </c>
      <c r="D9" s="95">
        <v>10000</v>
      </c>
      <c r="E9" s="93">
        <v>10000</v>
      </c>
      <c r="F9" s="93">
        <v>10000</v>
      </c>
      <c r="G9" s="17">
        <v>10000</v>
      </c>
    </row>
    <row r="10" spans="1:7" ht="15" customHeight="1">
      <c r="A10" s="96" t="s">
        <v>47</v>
      </c>
      <c r="B10" s="96"/>
      <c r="C10" s="96"/>
      <c r="D10" s="96"/>
      <c r="E10" s="96"/>
      <c r="F10" s="96"/>
      <c r="G10" s="96"/>
    </row>
    <row r="11" ht="15" customHeight="1"/>
    <row r="14" ht="13.5" customHeight="1"/>
    <row r="18" ht="13.5" customHeight="1"/>
    <row r="19" ht="13.5" customHeight="1"/>
    <row r="21" ht="15" customHeight="1"/>
  </sheetData>
  <sheetProtection/>
  <mergeCells count="4">
    <mergeCell ref="A1:G1"/>
    <mergeCell ref="A3:B3"/>
    <mergeCell ref="A4:B4"/>
    <mergeCell ref="A10:G10"/>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29"/>
  <sheetViews>
    <sheetView zoomScalePageLayoutView="0" workbookViewId="0" topLeftCell="A10">
      <selection activeCell="H31" sqref="H31"/>
    </sheetView>
  </sheetViews>
  <sheetFormatPr defaultColWidth="9.00390625" defaultRowHeight="12"/>
  <cols>
    <col min="1" max="1" width="2.375" style="2" customWidth="1"/>
    <col min="2" max="2" width="25.50390625" style="2" customWidth="1"/>
    <col min="3" max="3" width="16.00390625" style="2" customWidth="1"/>
    <col min="4" max="4" width="15.875" style="30" customWidth="1"/>
    <col min="5" max="6" width="15.875" style="12" customWidth="1"/>
    <col min="7" max="7" width="15.875" style="30" customWidth="1"/>
    <col min="8" max="8" width="15.875" style="34" customWidth="1"/>
    <col min="9" max="16384" width="9.375" style="29" customWidth="1"/>
  </cols>
  <sheetData>
    <row r="1" spans="1:8" ht="21" customHeight="1">
      <c r="A1" s="98" t="s">
        <v>99</v>
      </c>
      <c r="B1" s="98"/>
      <c r="C1" s="98"/>
      <c r="D1" s="98"/>
      <c r="E1" s="98"/>
      <c r="F1" s="98"/>
      <c r="G1" s="98"/>
      <c r="H1" s="99"/>
    </row>
    <row r="2" spans="1:2" ht="13.5" customHeight="1">
      <c r="A2" s="28" t="s">
        <v>49</v>
      </c>
      <c r="B2" s="28"/>
    </row>
    <row r="3" spans="1:8" ht="13.5" customHeight="1" thickBot="1">
      <c r="A3" s="23" t="s">
        <v>33</v>
      </c>
      <c r="B3" s="23"/>
      <c r="H3" s="32"/>
    </row>
    <row r="4" spans="1:8" ht="13.5" customHeight="1" thickTop="1">
      <c r="A4" s="27" t="s">
        <v>100</v>
      </c>
      <c r="B4" s="33"/>
      <c r="C4" s="63" t="s">
        <v>101</v>
      </c>
      <c r="D4" s="63" t="s">
        <v>26</v>
      </c>
      <c r="E4" s="10" t="s">
        <v>27</v>
      </c>
      <c r="F4" s="10" t="s">
        <v>29</v>
      </c>
      <c r="G4" s="11" t="s">
        <v>30</v>
      </c>
      <c r="H4" s="29"/>
    </row>
    <row r="5" spans="1:8" ht="13.5" customHeight="1">
      <c r="A5" s="50" t="s">
        <v>35</v>
      </c>
      <c r="B5" s="51"/>
      <c r="C5" s="8">
        <v>185292519</v>
      </c>
      <c r="D5" s="8">
        <v>184038111</v>
      </c>
      <c r="E5" s="8">
        <v>183774287</v>
      </c>
      <c r="F5" s="8">
        <v>199867901</v>
      </c>
      <c r="G5" s="100">
        <v>203991008</v>
      </c>
      <c r="H5" s="29"/>
    </row>
    <row r="6" spans="1:8" ht="13.5" customHeight="1">
      <c r="A6" s="1"/>
      <c r="B6" s="4" t="s">
        <v>102</v>
      </c>
      <c r="C6" s="8">
        <v>41017955</v>
      </c>
      <c r="D6" s="8">
        <v>41672482</v>
      </c>
      <c r="E6" s="8">
        <v>42380001</v>
      </c>
      <c r="F6" s="8">
        <v>43273546</v>
      </c>
      <c r="G6" s="100">
        <v>43806593</v>
      </c>
      <c r="H6" s="29"/>
    </row>
    <row r="7" spans="1:8" ht="13.5" customHeight="1">
      <c r="A7" s="1"/>
      <c r="B7" s="4" t="s">
        <v>103</v>
      </c>
      <c r="C7" s="8">
        <v>874073</v>
      </c>
      <c r="D7" s="8">
        <v>816064</v>
      </c>
      <c r="E7" s="8">
        <v>776274</v>
      </c>
      <c r="F7" s="8">
        <v>738581</v>
      </c>
      <c r="G7" s="100">
        <v>772157</v>
      </c>
      <c r="H7" s="29"/>
    </row>
    <row r="8" spans="1:8" ht="13.5" customHeight="1">
      <c r="A8" s="1"/>
      <c r="B8" s="4" t="s">
        <v>104</v>
      </c>
      <c r="C8" s="8">
        <v>549714</v>
      </c>
      <c r="D8" s="8">
        <v>529267</v>
      </c>
      <c r="E8" s="8">
        <v>676739</v>
      </c>
      <c r="F8" s="8">
        <v>684178</v>
      </c>
      <c r="G8" s="100">
        <v>588314</v>
      </c>
      <c r="H8" s="29"/>
    </row>
    <row r="9" spans="1:8" ht="13.5" customHeight="1">
      <c r="A9" s="1"/>
      <c r="B9" s="4" t="s">
        <v>23</v>
      </c>
      <c r="C9" s="8">
        <v>244984</v>
      </c>
      <c r="D9" s="8">
        <v>267631</v>
      </c>
      <c r="E9" s="8">
        <v>461305</v>
      </c>
      <c r="F9" s="8">
        <v>862683</v>
      </c>
      <c r="G9" s="100">
        <v>707188</v>
      </c>
      <c r="H9" s="29"/>
    </row>
    <row r="10" spans="1:8" ht="13.5" customHeight="1">
      <c r="A10" s="1"/>
      <c r="B10" s="4" t="s">
        <v>105</v>
      </c>
      <c r="C10" s="8">
        <v>54534</v>
      </c>
      <c r="D10" s="8">
        <v>68776</v>
      </c>
      <c r="E10" s="8">
        <v>601838</v>
      </c>
      <c r="F10" s="8">
        <v>725204</v>
      </c>
      <c r="G10" s="100">
        <v>696551</v>
      </c>
      <c r="H10" s="29"/>
    </row>
    <row r="11" spans="1:8" ht="13.5" customHeight="1">
      <c r="A11" s="1"/>
      <c r="B11" s="4" t="s">
        <v>106</v>
      </c>
      <c r="C11" s="8">
        <v>5594718</v>
      </c>
      <c r="D11" s="8">
        <v>5550796</v>
      </c>
      <c r="E11" s="8">
        <v>5503488</v>
      </c>
      <c r="F11" s="8">
        <v>6991276</v>
      </c>
      <c r="G11" s="100">
        <v>12367281</v>
      </c>
      <c r="H11" s="29"/>
    </row>
    <row r="12" spans="1:8" ht="13.5" customHeight="1">
      <c r="A12" s="1"/>
      <c r="B12" s="4" t="s">
        <v>107</v>
      </c>
      <c r="C12" s="8">
        <v>4204</v>
      </c>
      <c r="D12" s="8">
        <v>4280</v>
      </c>
      <c r="E12" s="8">
        <v>4367</v>
      </c>
      <c r="F12" s="8">
        <v>4408</v>
      </c>
      <c r="G12" s="100">
        <v>4529</v>
      </c>
      <c r="H12" s="29"/>
    </row>
    <row r="13" spans="1:8" ht="13.5" customHeight="1">
      <c r="A13" s="1"/>
      <c r="B13" s="4" t="s">
        <v>108</v>
      </c>
      <c r="C13" s="8">
        <v>437699</v>
      </c>
      <c r="D13" s="8">
        <v>493847</v>
      </c>
      <c r="E13" s="8">
        <v>480453</v>
      </c>
      <c r="F13" s="8">
        <v>246445</v>
      </c>
      <c r="G13" s="100">
        <v>347304</v>
      </c>
      <c r="H13" s="29"/>
    </row>
    <row r="14" spans="1:8" ht="13.5" customHeight="1">
      <c r="A14" s="1"/>
      <c r="B14" s="4" t="s">
        <v>109</v>
      </c>
      <c r="C14" s="8">
        <v>960621</v>
      </c>
      <c r="D14" s="8">
        <v>379922</v>
      </c>
      <c r="E14" s="8">
        <v>384253</v>
      </c>
      <c r="F14" s="8">
        <v>339888</v>
      </c>
      <c r="G14" s="100">
        <v>343514</v>
      </c>
      <c r="H14" s="29"/>
    </row>
    <row r="15" spans="1:8" ht="13.5" customHeight="1">
      <c r="A15" s="1"/>
      <c r="B15" s="4" t="s">
        <v>110</v>
      </c>
      <c r="C15" s="8">
        <v>59086914</v>
      </c>
      <c r="D15" s="8">
        <v>61447973</v>
      </c>
      <c r="E15" s="8">
        <v>63059196</v>
      </c>
      <c r="F15" s="8">
        <v>66690599</v>
      </c>
      <c r="G15" s="100">
        <v>67347222</v>
      </c>
      <c r="H15" s="29"/>
    </row>
    <row r="16" spans="1:8" ht="13.5" customHeight="1">
      <c r="A16" s="1"/>
      <c r="B16" s="4" t="s">
        <v>111</v>
      </c>
      <c r="C16" s="8">
        <v>71544</v>
      </c>
      <c r="D16" s="8">
        <v>70190</v>
      </c>
      <c r="E16" s="8">
        <v>66037</v>
      </c>
      <c r="F16" s="8">
        <v>56377</v>
      </c>
      <c r="G16" s="100">
        <v>58336</v>
      </c>
      <c r="H16" s="29"/>
    </row>
    <row r="17" spans="1:8" ht="13.5" customHeight="1">
      <c r="A17" s="1"/>
      <c r="B17" s="4" t="s">
        <v>112</v>
      </c>
      <c r="C17" s="8">
        <v>3312219</v>
      </c>
      <c r="D17" s="8">
        <v>3383302</v>
      </c>
      <c r="E17" s="8">
        <v>3419054</v>
      </c>
      <c r="F17" s="8">
        <v>3543060</v>
      </c>
      <c r="G17" s="100">
        <v>3533763</v>
      </c>
      <c r="H17" s="29"/>
    </row>
    <row r="18" spans="1:8" ht="13.5" customHeight="1">
      <c r="A18" s="1"/>
      <c r="B18" s="4" t="s">
        <v>53</v>
      </c>
      <c r="C18" s="8">
        <v>4792524</v>
      </c>
      <c r="D18" s="8">
        <v>4777059</v>
      </c>
      <c r="E18" s="8">
        <v>4877549</v>
      </c>
      <c r="F18" s="8">
        <v>4875995</v>
      </c>
      <c r="G18" s="100">
        <v>4973335</v>
      </c>
      <c r="H18" s="29"/>
    </row>
    <row r="19" spans="1:8" ht="13.5" customHeight="1">
      <c r="A19" s="1"/>
      <c r="B19" s="4" t="s">
        <v>54</v>
      </c>
      <c r="C19" s="8">
        <v>38849742</v>
      </c>
      <c r="D19" s="8">
        <v>38889902</v>
      </c>
      <c r="E19" s="8">
        <v>40281861</v>
      </c>
      <c r="F19" s="8">
        <v>42323262</v>
      </c>
      <c r="G19" s="100">
        <v>43754663</v>
      </c>
      <c r="H19" s="29"/>
    </row>
    <row r="20" spans="1:8" ht="13.5" customHeight="1">
      <c r="A20" s="1"/>
      <c r="B20" s="4" t="s">
        <v>57</v>
      </c>
      <c r="C20" s="8">
        <v>10539704</v>
      </c>
      <c r="D20" s="8">
        <v>10410381</v>
      </c>
      <c r="E20" s="8">
        <v>10623847</v>
      </c>
      <c r="F20" s="8">
        <v>11638939</v>
      </c>
      <c r="G20" s="100">
        <v>12957462</v>
      </c>
      <c r="H20" s="29"/>
    </row>
    <row r="21" spans="1:8" ht="13.5" customHeight="1">
      <c r="A21" s="1"/>
      <c r="B21" s="4" t="s">
        <v>60</v>
      </c>
      <c r="C21" s="8">
        <v>140220</v>
      </c>
      <c r="D21" s="8">
        <v>539875</v>
      </c>
      <c r="E21" s="8">
        <v>350216</v>
      </c>
      <c r="F21" s="8">
        <v>470103</v>
      </c>
      <c r="G21" s="100">
        <v>187916</v>
      </c>
      <c r="H21" s="29"/>
    </row>
    <row r="22" spans="1:8" ht="13.5" customHeight="1">
      <c r="A22" s="1"/>
      <c r="B22" s="4" t="s">
        <v>113</v>
      </c>
      <c r="C22" s="8">
        <v>40200</v>
      </c>
      <c r="D22" s="8">
        <v>48548</v>
      </c>
      <c r="E22" s="8">
        <v>31405</v>
      </c>
      <c r="F22" s="8">
        <v>29021</v>
      </c>
      <c r="G22" s="100">
        <v>204056</v>
      </c>
      <c r="H22" s="29"/>
    </row>
    <row r="23" spans="1:8" ht="13.5" customHeight="1">
      <c r="A23" s="1"/>
      <c r="B23" s="4" t="s">
        <v>114</v>
      </c>
      <c r="C23" s="8">
        <v>8104490</v>
      </c>
      <c r="D23" s="8">
        <v>4020050</v>
      </c>
      <c r="E23" s="8">
        <v>1227759</v>
      </c>
      <c r="F23" s="8">
        <v>3728175</v>
      </c>
      <c r="G23" s="100">
        <v>185417</v>
      </c>
      <c r="H23" s="29"/>
    </row>
    <row r="24" spans="1:8" ht="13.5" customHeight="1">
      <c r="A24" s="1"/>
      <c r="B24" s="4" t="s">
        <v>62</v>
      </c>
      <c r="C24" s="8">
        <v>2926269</v>
      </c>
      <c r="D24" s="8">
        <v>3782639</v>
      </c>
      <c r="E24" s="8">
        <v>3800238</v>
      </c>
      <c r="F24" s="8">
        <v>5293530</v>
      </c>
      <c r="G24" s="100">
        <v>4888985</v>
      </c>
      <c r="H24" s="29"/>
    </row>
    <row r="25" spans="1:8" ht="13.5" customHeight="1">
      <c r="A25" s="1"/>
      <c r="B25" s="4" t="s">
        <v>81</v>
      </c>
      <c r="C25" s="8">
        <v>2599185</v>
      </c>
      <c r="D25" s="8">
        <v>2186122</v>
      </c>
      <c r="E25" s="8">
        <v>2457402</v>
      </c>
      <c r="F25" s="8">
        <v>2520629</v>
      </c>
      <c r="G25" s="100">
        <v>2402418</v>
      </c>
      <c r="H25" s="29"/>
    </row>
    <row r="26" spans="1:8" ht="13.5" customHeight="1">
      <c r="A26" s="3"/>
      <c r="B26" s="5" t="s">
        <v>115</v>
      </c>
      <c r="C26" s="9">
        <v>5091000</v>
      </c>
      <c r="D26" s="9">
        <v>4699000</v>
      </c>
      <c r="E26" s="9">
        <v>2311000</v>
      </c>
      <c r="F26" s="9">
        <v>4832000</v>
      </c>
      <c r="G26" s="101">
        <v>3864000</v>
      </c>
      <c r="H26" s="29"/>
    </row>
    <row r="27" spans="1:8" ht="15" customHeight="1">
      <c r="A27" s="41" t="s">
        <v>116</v>
      </c>
      <c r="B27" s="41"/>
      <c r="C27" s="41"/>
      <c r="D27" s="41"/>
      <c r="E27" s="41"/>
      <c r="F27" s="102"/>
      <c r="G27" s="103"/>
      <c r="H27" s="29"/>
    </row>
    <row r="28" spans="1:8" ht="15" customHeight="1">
      <c r="A28" s="104" t="s">
        <v>117</v>
      </c>
      <c r="B28" s="104"/>
      <c r="C28" s="104"/>
      <c r="D28" s="104"/>
      <c r="E28" s="104"/>
      <c r="G28" s="2"/>
      <c r="H28" s="2"/>
    </row>
    <row r="29" spans="2:8" ht="12">
      <c r="B29" s="105"/>
      <c r="C29" s="105"/>
      <c r="D29" s="105"/>
      <c r="E29" s="106"/>
      <c r="F29" s="107"/>
      <c r="G29" s="105"/>
      <c r="H29" s="105"/>
    </row>
  </sheetData>
  <sheetProtection/>
  <mergeCells count="6">
    <mergeCell ref="A1:G1"/>
    <mergeCell ref="A2:B2"/>
    <mergeCell ref="A3:B3"/>
    <mergeCell ref="A4:B4"/>
    <mergeCell ref="A5:B5"/>
    <mergeCell ref="A28:E2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K.Tani</dc:creator>
  <cp:keywords/>
  <dc:description/>
  <cp:lastModifiedBy>ita_sys</cp:lastModifiedBy>
  <cp:lastPrinted>2008-02-20T01:13:24Z</cp:lastPrinted>
  <dcterms:created xsi:type="dcterms:W3CDTF">1999-03-06T06:58:10Z</dcterms:created>
  <dcterms:modified xsi:type="dcterms:W3CDTF">2017-03-07T07:33:53Z</dcterms:modified>
  <cp:category/>
  <cp:version/>
  <cp:contentType/>
  <cp:contentStatus/>
</cp:coreProperties>
</file>