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1025" windowHeight="11640" activeTab="14"/>
  </bookViews>
  <sheets>
    <sheet name="165" sheetId="1" r:id="rId1"/>
    <sheet name="166(1)" sheetId="2" r:id="rId2"/>
    <sheet name="166(2)" sheetId="3" r:id="rId3"/>
    <sheet name="167(1)" sheetId="4" r:id="rId4"/>
    <sheet name="167(2)" sheetId="5" r:id="rId5"/>
    <sheet name="168(1)" sheetId="6" r:id="rId6"/>
    <sheet name="168(2)" sheetId="7" r:id="rId7"/>
    <sheet name="168(3)" sheetId="8" r:id="rId8"/>
    <sheet name="168(4)" sheetId="9" r:id="rId9"/>
    <sheet name="168(5)" sheetId="10" r:id="rId10"/>
    <sheet name="168(6)" sheetId="11" r:id="rId11"/>
    <sheet name="168(7)" sheetId="12" r:id="rId12"/>
    <sheet name="168(8)" sheetId="13" r:id="rId13"/>
    <sheet name="169" sheetId="14" r:id="rId14"/>
    <sheet name="170" sheetId="15" r:id="rId15"/>
  </sheets>
  <externalReferences>
    <externalReference r:id="rId18"/>
  </externalReferences>
  <definedNames>
    <definedName name="候補者DB">#REF!</definedName>
  </definedNames>
  <calcPr fullCalcOnLoad="1"/>
</workbook>
</file>

<file path=xl/sharedStrings.xml><?xml version="1.0" encoding="utf-8"?>
<sst xmlns="http://schemas.openxmlformats.org/spreadsheetml/2006/main" count="501" uniqueCount="319">
  <si>
    <t>板橋第四小学校</t>
  </si>
  <si>
    <t>中根橋小学校</t>
  </si>
  <si>
    <t>桜川中学校</t>
  </si>
  <si>
    <t>上板橋第四小学校</t>
  </si>
  <si>
    <t>上板橋第三中学校</t>
  </si>
  <si>
    <t>前野小学校</t>
  </si>
  <si>
    <t>投票区</t>
  </si>
  <si>
    <t>投 　票 　所</t>
  </si>
  <si>
    <t>総　　数</t>
  </si>
  <si>
    <t>男</t>
  </si>
  <si>
    <t>女</t>
  </si>
  <si>
    <t>投票区</t>
  </si>
  <si>
    <t>１</t>
  </si>
  <si>
    <t>３３</t>
  </si>
  <si>
    <t>志村小学校</t>
  </si>
  <si>
    <t>２</t>
  </si>
  <si>
    <t>板橋第二小学校</t>
  </si>
  <si>
    <t>３４</t>
  </si>
  <si>
    <t>志村第四中学校</t>
  </si>
  <si>
    <t>３</t>
  </si>
  <si>
    <t>金沢小学校</t>
  </si>
  <si>
    <t>３５</t>
  </si>
  <si>
    <t>中台中学校</t>
  </si>
  <si>
    <t>４</t>
  </si>
  <si>
    <t>板橋第一小学校</t>
  </si>
  <si>
    <t>５</t>
  </si>
  <si>
    <t>板橋第一中学校</t>
  </si>
  <si>
    <t>３６</t>
  </si>
  <si>
    <t>若木小学校</t>
  </si>
  <si>
    <t>３７</t>
  </si>
  <si>
    <t>志村第五小学校</t>
  </si>
  <si>
    <t>６</t>
  </si>
  <si>
    <t>板橋第七小学校</t>
  </si>
  <si>
    <t>３８</t>
  </si>
  <si>
    <t>志村坂下小学校</t>
  </si>
  <si>
    <t>７</t>
  </si>
  <si>
    <t>板橋第五小学校</t>
  </si>
  <si>
    <t>３９</t>
  </si>
  <si>
    <t>志村第三中学校</t>
  </si>
  <si>
    <t>８</t>
  </si>
  <si>
    <t>板橋第六小学校</t>
  </si>
  <si>
    <t>４０</t>
  </si>
  <si>
    <t>蓮根小学校</t>
  </si>
  <si>
    <t>９</t>
  </si>
  <si>
    <t>板橋第二中学校</t>
  </si>
  <si>
    <t>１０</t>
  </si>
  <si>
    <t>４１</t>
  </si>
  <si>
    <t>舟渡小学校</t>
  </si>
  <si>
    <t>４２</t>
  </si>
  <si>
    <t>徳丸小学校</t>
  </si>
  <si>
    <t>１１</t>
  </si>
  <si>
    <t>４３</t>
  </si>
  <si>
    <t>北野小学校</t>
  </si>
  <si>
    <t>１２</t>
  </si>
  <si>
    <t>弥生小学校</t>
  </si>
  <si>
    <t>４４</t>
  </si>
  <si>
    <t>紅梅小学校</t>
  </si>
  <si>
    <t>１３</t>
  </si>
  <si>
    <t>板橋第十小学校</t>
  </si>
  <si>
    <t>４５</t>
  </si>
  <si>
    <t>赤塚第一中学校</t>
  </si>
  <si>
    <t>１４</t>
  </si>
  <si>
    <t>大谷口小学校</t>
  </si>
  <si>
    <t>１５</t>
  </si>
  <si>
    <t>４６</t>
  </si>
  <si>
    <t>下赤塚小学校</t>
  </si>
  <si>
    <t xml:space="preserve"> </t>
  </si>
  <si>
    <t>４７</t>
  </si>
  <si>
    <t>赤塚第三中学校</t>
  </si>
  <si>
    <t>１６</t>
  </si>
  <si>
    <t>上板橋第二中学校</t>
  </si>
  <si>
    <t>４８</t>
  </si>
  <si>
    <t>１７</t>
  </si>
  <si>
    <t>４９</t>
  </si>
  <si>
    <t>成増小学校</t>
  </si>
  <si>
    <t>１８</t>
  </si>
  <si>
    <t>５０</t>
  </si>
  <si>
    <t>１９</t>
  </si>
  <si>
    <t>板橋第八小学校</t>
  </si>
  <si>
    <t>２０</t>
  </si>
  <si>
    <t>常盤台小学校</t>
  </si>
  <si>
    <t>５１</t>
  </si>
  <si>
    <t>三園小学校</t>
  </si>
  <si>
    <t>５２</t>
  </si>
  <si>
    <t>高島第六小学校</t>
  </si>
  <si>
    <t>２１</t>
  </si>
  <si>
    <t>上板橋第一中学校</t>
  </si>
  <si>
    <t>５３</t>
  </si>
  <si>
    <t>高島第二小学校</t>
  </si>
  <si>
    <t>２２</t>
  </si>
  <si>
    <t>上板橋小学校</t>
  </si>
  <si>
    <t>５４</t>
  </si>
  <si>
    <t>高島第二中学校</t>
  </si>
  <si>
    <t>２３</t>
  </si>
  <si>
    <t>５５</t>
  </si>
  <si>
    <t>高島第五小学校</t>
  </si>
  <si>
    <t>２４</t>
  </si>
  <si>
    <t>２５</t>
  </si>
  <si>
    <t>５６</t>
  </si>
  <si>
    <t>高島第一小学校</t>
  </si>
  <si>
    <t>５７</t>
  </si>
  <si>
    <t>２６</t>
  </si>
  <si>
    <t>志村第三小学校</t>
  </si>
  <si>
    <t>５８</t>
  </si>
  <si>
    <t>２７</t>
  </si>
  <si>
    <t>志村第一小学校</t>
  </si>
  <si>
    <t>５９</t>
  </si>
  <si>
    <t>緑小学校</t>
  </si>
  <si>
    <t>２８</t>
  </si>
  <si>
    <t>富士見台小学校</t>
  </si>
  <si>
    <t>６０</t>
  </si>
  <si>
    <t>高島第三中学校</t>
  </si>
  <si>
    <t>２９</t>
  </si>
  <si>
    <t>３０</t>
  </si>
  <si>
    <t>志村第二小学校</t>
  </si>
  <si>
    <t>６１</t>
  </si>
  <si>
    <t>新河岸小学校</t>
  </si>
  <si>
    <t>６２</t>
  </si>
  <si>
    <t>志村第五中学校</t>
  </si>
  <si>
    <t>３１</t>
  </si>
  <si>
    <t>志村第二中学校</t>
  </si>
  <si>
    <t>赤塚新町小学校</t>
  </si>
  <si>
    <t>３２</t>
  </si>
  <si>
    <t xml:space="preserve">  資料：選挙管理委員会事務局「選挙の記録」</t>
  </si>
  <si>
    <t>向原ホール</t>
  </si>
  <si>
    <t>加賀小学校</t>
  </si>
  <si>
    <t>高島平福祉園分場</t>
  </si>
  <si>
    <t>北前野小学校</t>
  </si>
  <si>
    <t>富士見地域センター</t>
  </si>
  <si>
    <t>小豆沢体育館</t>
  </si>
  <si>
    <t>成増ヶ丘小学校</t>
  </si>
  <si>
    <t>総数</t>
  </si>
  <si>
    <t>赤塚支所</t>
  </si>
  <si>
    <t>１６５．投票区別選挙人名簿登録者数</t>
  </si>
  <si>
    <t>（平成２８年７月３１日執行　東京都知事選挙）</t>
  </si>
  <si>
    <t>１６６．時間別投票状況</t>
  </si>
  <si>
    <t>（１）都知事選挙</t>
  </si>
  <si>
    <t>（平成２８年７月３１日執行）</t>
  </si>
  <si>
    <t>時　　間</t>
  </si>
  <si>
    <t>投　　票　　者　　数</t>
  </si>
  <si>
    <t>投　　票　　率　（％）</t>
  </si>
  <si>
    <t>総　　数</t>
  </si>
  <si>
    <t>男</t>
  </si>
  <si>
    <t>女</t>
  </si>
  <si>
    <t>前回の実績</t>
  </si>
  <si>
    <t>平　　均</t>
  </si>
  <si>
    <t>投票所における投票</t>
  </si>
  <si>
    <r>
      <t xml:space="preserve">　　～　８ </t>
    </r>
    <r>
      <rPr>
        <sz val="9"/>
        <color indexed="8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</si>
  <si>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　９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</si>
  <si>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～１０</t>
    </r>
    <r>
      <rPr>
        <sz val="9"/>
        <color indexed="9"/>
        <rFont val="ＭＳ 明朝"/>
        <family val="1"/>
      </rPr>
      <t xml:space="preserve">時 </t>
    </r>
  </si>
  <si>
    <r>
      <t>　　～１１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</si>
  <si>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～１２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</si>
  <si>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～１３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</si>
  <si>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～１４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</si>
  <si>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～１５</t>
    </r>
    <r>
      <rPr>
        <sz val="9"/>
        <color indexed="9"/>
        <rFont val="ＭＳ 明朝"/>
        <family val="1"/>
      </rPr>
      <t xml:space="preserve">時 </t>
    </r>
  </si>
  <si>
    <r>
      <t>　　～１６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</si>
  <si>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～１７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</si>
  <si>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～１８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</si>
  <si>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～１９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</si>
  <si>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～２０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</si>
  <si>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t>期日前投票</t>
  </si>
  <si>
    <t>不在者投票</t>
  </si>
  <si>
    <t>当日有権者数</t>
  </si>
  <si>
    <t>　資料：選挙管理委員会事務局「選挙の記録」</t>
  </si>
  <si>
    <t>（２）区議会議員選挙</t>
  </si>
  <si>
    <t>（平成２７年４月２６日執行）</t>
  </si>
  <si>
    <t>平　　均</t>
  </si>
  <si>
    <r>
      <t>　　　～　８</t>
    </r>
    <r>
      <rPr>
        <sz val="9"/>
        <color indexed="8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</si>
  <si>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　９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</si>
  <si>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～１０</t>
    </r>
    <r>
      <rPr>
        <sz val="9"/>
        <color indexed="9"/>
        <rFont val="ＭＳ 明朝"/>
        <family val="1"/>
      </rPr>
      <t xml:space="preserve">時 </t>
    </r>
  </si>
  <si>
    <r>
      <t>　　　～１１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</si>
  <si>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～１２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</si>
  <si>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～１３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</si>
  <si>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～１４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</si>
  <si>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～１５</t>
    </r>
    <r>
      <rPr>
        <sz val="9"/>
        <color indexed="9"/>
        <rFont val="ＭＳ 明朝"/>
        <family val="1"/>
      </rPr>
      <t xml:space="preserve">時 </t>
    </r>
  </si>
  <si>
    <r>
      <t>　　　～１６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</si>
  <si>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～１７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</si>
  <si>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～１８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</si>
  <si>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～１９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</si>
  <si>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～２０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</si>
  <si>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t>不在者投票</t>
  </si>
  <si>
    <t>当日有権者数</t>
  </si>
  <si>
    <t>　資料：選挙管理委員会事務局「選挙の記録」</t>
  </si>
  <si>
    <t>１６７．年代別投票状況</t>
  </si>
  <si>
    <t>（１）都知事選挙</t>
  </si>
  <si>
    <t>（平成２８年７月３１日執行）</t>
  </si>
  <si>
    <t>年　　代</t>
  </si>
  <si>
    <t>当　日　有　権　者　数（人）</t>
  </si>
  <si>
    <t>投　票　者　数（人）</t>
  </si>
  <si>
    <t>投　票　率　（％）</t>
  </si>
  <si>
    <t>総  　数</t>
  </si>
  <si>
    <t>１８歳</t>
  </si>
  <si>
    <t>１９歳</t>
  </si>
  <si>
    <t>２０歳</t>
  </si>
  <si>
    <r>
      <t>２１～２４</t>
    </r>
    <r>
      <rPr>
        <sz val="9"/>
        <color indexed="9"/>
        <rFont val="ＭＳ 明朝"/>
        <family val="1"/>
      </rPr>
      <t>歳</t>
    </r>
  </si>
  <si>
    <r>
      <t>２５～２９</t>
    </r>
    <r>
      <rPr>
        <sz val="9"/>
        <color indexed="9"/>
        <rFont val="ＭＳ 明朝"/>
        <family val="1"/>
      </rPr>
      <t>歳</t>
    </r>
  </si>
  <si>
    <r>
      <t>３０～３４</t>
    </r>
    <r>
      <rPr>
        <sz val="9"/>
        <color indexed="9"/>
        <rFont val="ＭＳ 明朝"/>
        <family val="1"/>
      </rPr>
      <t>歳</t>
    </r>
  </si>
  <si>
    <r>
      <t>３５～３９</t>
    </r>
    <r>
      <rPr>
        <sz val="9"/>
        <color indexed="9"/>
        <rFont val="ＭＳ 明朝"/>
        <family val="1"/>
      </rPr>
      <t>歳</t>
    </r>
  </si>
  <si>
    <r>
      <t>４０～４４</t>
    </r>
    <r>
      <rPr>
        <sz val="9"/>
        <color indexed="9"/>
        <rFont val="ＭＳ 明朝"/>
        <family val="1"/>
      </rPr>
      <t>歳</t>
    </r>
  </si>
  <si>
    <r>
      <t>４５～４９</t>
    </r>
    <r>
      <rPr>
        <sz val="9"/>
        <color indexed="9"/>
        <rFont val="ＭＳ 明朝"/>
        <family val="1"/>
      </rPr>
      <t>歳</t>
    </r>
  </si>
  <si>
    <r>
      <t>５０～５４</t>
    </r>
    <r>
      <rPr>
        <sz val="9"/>
        <color indexed="9"/>
        <rFont val="ＭＳ 明朝"/>
        <family val="1"/>
      </rPr>
      <t>歳</t>
    </r>
  </si>
  <si>
    <r>
      <t>５５～５９</t>
    </r>
    <r>
      <rPr>
        <sz val="9"/>
        <color indexed="9"/>
        <rFont val="ＭＳ 明朝"/>
        <family val="1"/>
      </rPr>
      <t>歳</t>
    </r>
  </si>
  <si>
    <r>
      <t>６０～６４</t>
    </r>
    <r>
      <rPr>
        <sz val="9"/>
        <color indexed="9"/>
        <rFont val="ＭＳ 明朝"/>
        <family val="1"/>
      </rPr>
      <t>歳</t>
    </r>
  </si>
  <si>
    <r>
      <t>６５～６９</t>
    </r>
    <r>
      <rPr>
        <sz val="9"/>
        <color indexed="9"/>
        <rFont val="ＭＳ 明朝"/>
        <family val="1"/>
      </rPr>
      <t>歳</t>
    </r>
  </si>
  <si>
    <t>７０歳以上　</t>
  </si>
  <si>
    <t>　資料：選挙管理委員会事務局「選挙の記録」</t>
  </si>
  <si>
    <t>　　　（平成２７月４月２６日執行）</t>
  </si>
  <si>
    <t>当　日　有　権　者　数</t>
  </si>
  <si>
    <t>投　票　者　数</t>
  </si>
  <si>
    <t>　資料：選挙管理委員会事務局「選挙の記録」</t>
  </si>
  <si>
    <t>１６８．選挙別有権者数，投票者数及び投票率</t>
  </si>
  <si>
    <t>（１）衆議院議員選挙（小選挙区選出）</t>
  </si>
  <si>
    <t>執 行 年 月 日</t>
  </si>
  <si>
    <t>投  票　者　数</t>
  </si>
  <si>
    <t>投  票  率 （％）</t>
  </si>
  <si>
    <t>平成１５．１１．　９</t>
  </si>
  <si>
    <t>　  １７．　９．１１</t>
  </si>
  <si>
    <t>　　２１．　８．３０</t>
  </si>
  <si>
    <t>　　２１．　８．３０</t>
  </si>
  <si>
    <t>　　 ２４．１２．１６</t>
  </si>
  <si>
    <t>　　２６．１２．１４</t>
  </si>
  <si>
    <t>　　２６．１２．１４</t>
  </si>
  <si>
    <t>　（注）１．（　）は在外で内数である。</t>
  </si>
  <si>
    <t>　　　　２．期日前投票，不在者投票を含む。</t>
  </si>
  <si>
    <t>　資料：選挙管理委員会事務局「選挙の記録」</t>
  </si>
  <si>
    <t>　資料：選挙管理委員会事務局「選挙の記録」</t>
  </si>
  <si>
    <t>１６８．選挙別有権者数，投票者数及び投票率（つづき）</t>
  </si>
  <si>
    <t>（２）衆議院議員選挙（比例代表選出）</t>
  </si>
  <si>
    <t>　　２４．１２．１６</t>
  </si>
  <si>
    <t>（３）参議院議員選挙（東京都選出）</t>
  </si>
  <si>
    <t>当　 日 　有 　権 　者 　数</t>
  </si>
  <si>
    <t>投　 票 　者 　数</t>
  </si>
  <si>
    <t>投　 票　 率　（％）</t>
  </si>
  <si>
    <t>平成１６.  ７.１１</t>
  </si>
  <si>
    <t>　  １９.  ７.２９</t>
  </si>
  <si>
    <t>　  ２２.  ７.１１</t>
  </si>
  <si>
    <t>　  ２５.  ７.２１</t>
  </si>
  <si>
    <t xml:space="preserve">　  ２８.  ７.１０ </t>
  </si>
  <si>
    <t>　資料：選挙管理委員会事務局「選挙の記録」</t>
  </si>
  <si>
    <t>（４）参議院議員選挙（比例代表選出）</t>
  </si>
  <si>
    <t>　　１９.  ７.２９</t>
  </si>
  <si>
    <t>　　２２.  ７.１１</t>
  </si>
  <si>
    <t>　　２５.  ７.２１</t>
  </si>
  <si>
    <t>　　２８.  ７.１０</t>
  </si>
  <si>
    <t>（５）都議会議員選挙</t>
  </si>
  <si>
    <t>平成１３．　６．２４</t>
  </si>
  <si>
    <t>　　１７．　７．　３</t>
  </si>
  <si>
    <t>　　１９．　４．　８</t>
  </si>
  <si>
    <t>　　２１．　７．１２</t>
  </si>
  <si>
    <t>　　２５．　６．２３</t>
  </si>
  <si>
    <t>　（注）１．期日前投票，不在者投票を含む。</t>
  </si>
  <si>
    <t xml:space="preserve"> 　　　 ２．平成１９．４．８は，補欠選挙である。</t>
  </si>
  <si>
    <t>（６）都知事選挙</t>
  </si>
  <si>
    <t xml:space="preserve"> 平成１９.  ４.　８</t>
  </si>
  <si>
    <t xml:space="preserve">    ２３.  ４.１０</t>
  </si>
  <si>
    <t xml:space="preserve">    ２４.１２.１６</t>
  </si>
  <si>
    <t>　　２５.　２.　９</t>
  </si>
  <si>
    <t>　　２８.　７.３１</t>
  </si>
  <si>
    <t>　（注）期日前投票，不在者投票を含む。</t>
  </si>
  <si>
    <t>　資料：選挙管理委員会事務局「選挙の記録」</t>
  </si>
  <si>
    <t>（７）区議会議員選挙</t>
  </si>
  <si>
    <t>平成１１.  ４.２５</t>
  </si>
  <si>
    <t xml:space="preserve">    １５． ４.２７</t>
  </si>
  <si>
    <t xml:space="preserve">    １９． ４.２２</t>
  </si>
  <si>
    <t xml:space="preserve">    ２３． ４.２４</t>
  </si>
  <si>
    <t xml:space="preserve">    ２７． ４.２６</t>
  </si>
  <si>
    <t>（８）区長選挙</t>
  </si>
  <si>
    <t xml:space="preserve">    １５.  ４.２７</t>
  </si>
  <si>
    <t xml:space="preserve">    １９.  ４.２２</t>
  </si>
  <si>
    <t xml:space="preserve">    ２３.  ４.２４</t>
  </si>
  <si>
    <t xml:space="preserve">    ２７.  ４.２６</t>
  </si>
  <si>
    <t>１６９．選挙別期日前投票及び不在者投票状況</t>
  </si>
  <si>
    <t>選 挙 ・ 執行年月日</t>
  </si>
  <si>
    <t>期　日　前　投　票</t>
  </si>
  <si>
    <t>不　在　者　投　票</t>
  </si>
  <si>
    <t>投　票　数</t>
  </si>
  <si>
    <t>投票率（％）</t>
  </si>
  <si>
    <t>衆議院議員選挙（小選挙区選出）</t>
  </si>
  <si>
    <t>衆議院議員選挙（比例代表選出）</t>
  </si>
  <si>
    <t>　　２６．１２．１４</t>
  </si>
  <si>
    <t>参議院議員選挙（東京都選出）</t>
  </si>
  <si>
    <r>
      <t>平成 ２５</t>
    </r>
    <r>
      <rPr>
        <sz val="9"/>
        <rFont val="ＭＳ 明朝"/>
        <family val="1"/>
      </rPr>
      <t>．７．２１</t>
    </r>
  </si>
  <si>
    <t>２８．７．１０</t>
  </si>
  <si>
    <t>参議院議員選挙（比例代表選出）</t>
  </si>
  <si>
    <t>２８．７．１０</t>
  </si>
  <si>
    <t>都議会議員選挙</t>
  </si>
  <si>
    <t>平成２１．７．１２</t>
  </si>
  <si>
    <t>２５．６．２３</t>
  </si>
  <si>
    <t>都知事選挙</t>
  </si>
  <si>
    <t>平成２６．　２．　９</t>
  </si>
  <si>
    <t>２８．７．３１</t>
  </si>
  <si>
    <t>区議会議員選挙</t>
  </si>
  <si>
    <r>
      <t>平成２３．</t>
    </r>
    <r>
      <rPr>
        <sz val="9"/>
        <rFont val="ＭＳ 明朝"/>
        <family val="1"/>
      </rPr>
      <t>４．２４</t>
    </r>
  </si>
  <si>
    <t>２７．４．２６</t>
  </si>
  <si>
    <t>区長選挙</t>
  </si>
  <si>
    <t>２７．４．２６</t>
  </si>
  <si>
    <t>　（注）( )内の数字は在外であり，内数である。</t>
  </si>
  <si>
    <t>　資料：選挙管理委員会事務局「選挙の記録」</t>
  </si>
  <si>
    <t>１７０．区議会議員選挙党派別得票数及び得票率</t>
  </si>
  <si>
    <t>党　　　　　派</t>
  </si>
  <si>
    <t>平成１９年４月２２日</t>
  </si>
  <si>
    <t>平成２３年４月２４日</t>
  </si>
  <si>
    <t>平成２７年４月２６日</t>
  </si>
  <si>
    <t>得 票 数</t>
  </si>
  <si>
    <t>得票率（％）</t>
  </si>
  <si>
    <t>得 票 数</t>
  </si>
  <si>
    <t>総数　</t>
  </si>
  <si>
    <t>自由民主党</t>
  </si>
  <si>
    <t>公明党</t>
  </si>
  <si>
    <t>日本共産党</t>
  </si>
  <si>
    <t>民主党</t>
  </si>
  <si>
    <t>維新の党</t>
  </si>
  <si>
    <t>…</t>
  </si>
  <si>
    <t>…</t>
  </si>
  <si>
    <t>社会民主党</t>
  </si>
  <si>
    <t>その他の政党等</t>
  </si>
  <si>
    <t>無所属</t>
  </si>
  <si>
    <t>　（注）得票率は近似値を表示した。</t>
  </si>
  <si>
    <t>　資料：選挙管理委員会事務局「選挙の記録」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</si>
</sst>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#\ ###\ ##0"/>
    <numFmt numFmtId="177" formatCode="0.00_);[Red]\(0.00\)"/>
    <numFmt numFmtId="178" formatCode="[=0]\-;###\ ##0"/>
    <numFmt numFmtId="179" formatCode="#,##0_ "/>
    <numFmt numFmtId="180" formatCode="#,##0.00_ "/>
    <numFmt numFmtId="181" formatCode="[=0]\-;##0.00"/>
    <numFmt numFmtId="182" formatCode="#,##0.00;&quot;▲ &quot;#,##0.00"/>
    <numFmt numFmtId="183" formatCode="#,##0.00_ ;[Red]\-#,##0.00\ "/>
    <numFmt numFmtId="184" formatCode="\(###\ ##0\)"/>
    <numFmt numFmtId="185" formatCode="\(###\ ##0.00\)"/>
    <numFmt numFmtId="186" formatCode="[=0]\-;###\ ##0\ "/>
    <numFmt numFmtId="187" formatCode="##0.00"/>
    <numFmt numFmtId="188" formatCode="0.00;&quot;△ &quot;0.00"/>
    <numFmt numFmtId="189" formatCode="[=0]\-;###\ ###\ ###\ ##0\ "/>
    <numFmt numFmtId="190" formatCode="0.00_ "/>
    <numFmt numFmtId="191" formatCode="0.00_ ;[Red]\-0.00\ "/>
    <numFmt numFmtId="192" formatCode="_ * #,##0.00_ ;_ * \-#,##0.00_ ;_ * &quot;-&quot;_ ;_ @_ "/>
  </numFmts>
  <fonts count="35">
    <font>
      <sz val="9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0"/>
      <name val="ＭＳ Ｐ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10"/>
      <name val="ＭＳ Ｐゴシック"/>
      <family val="3"/>
    </font>
    <font>
      <b/>
      <sz val="9.3"/>
      <name val="ＭＳ Ｐゴシック"/>
      <family val="3"/>
    </font>
    <font>
      <b/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8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8"/>
      </right>
      <top>
        <color indexed="8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8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8"/>
      </left>
      <right>
        <color indexed="8"/>
      </right>
      <top style="double"/>
      <bottom>
        <color indexed="8"/>
      </bottom>
    </border>
    <border>
      <left>
        <color indexed="8"/>
      </left>
      <right style="hair"/>
      <top style="double"/>
      <bottom>
        <color indexed="8"/>
      </bottom>
    </border>
    <border>
      <left style="hair"/>
      <right>
        <color indexed="8"/>
      </right>
      <top style="double"/>
      <bottom>
        <color indexed="8"/>
      </bottom>
    </border>
    <border>
      <left style="hair"/>
      <right style="hair"/>
      <top style="double"/>
      <bottom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49" fontId="0" fillId="0" borderId="11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78" fontId="5" fillId="0" borderId="18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horizontal="center" vertical="center"/>
    </xf>
    <xf numFmtId="179" fontId="0" fillId="0" borderId="22" xfId="0" applyNumberFormat="1" applyFont="1" applyFill="1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16" xfId="0" applyNumberFormat="1" applyFont="1" applyFill="1" applyBorder="1" applyAlignment="1">
      <alignment horizontal="distributed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distributed"/>
    </xf>
    <xf numFmtId="176" fontId="0" fillId="0" borderId="0" xfId="0" applyNumberFormat="1" applyFont="1" applyFill="1" applyBorder="1" applyAlignment="1">
      <alignment vertical="distributed"/>
    </xf>
    <xf numFmtId="179" fontId="29" fillId="0" borderId="0" xfId="0" applyNumberFormat="1" applyFont="1" applyFill="1" applyBorder="1" applyAlignment="1">
      <alignment vertical="center"/>
    </xf>
    <xf numFmtId="180" fontId="29" fillId="0" borderId="0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82" fontId="3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2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/>
    </xf>
    <xf numFmtId="180" fontId="0" fillId="0" borderId="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1" fontId="3" fillId="0" borderId="2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16" xfId="0" applyNumberFormat="1" applyFont="1" applyFill="1" applyBorder="1" applyAlignment="1" quotePrefix="1">
      <alignment horizontal="center" vertical="center"/>
    </xf>
    <xf numFmtId="183" fontId="0" fillId="0" borderId="0" xfId="0" applyNumberFormat="1" applyFont="1" applyFill="1" applyBorder="1" applyAlignment="1">
      <alignment horizontal="right" vertical="center"/>
    </xf>
    <xf numFmtId="49" fontId="32" fillId="0" borderId="0" xfId="0" applyNumberFormat="1" applyFont="1" applyFill="1" applyBorder="1" applyAlignment="1">
      <alignment horizontal="right" vertical="center"/>
    </xf>
    <xf numFmtId="180" fontId="2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 horizontal="right" vertical="center"/>
    </xf>
    <xf numFmtId="179" fontId="0" fillId="0" borderId="0" xfId="0" applyNumberFormat="1" applyFont="1" applyFill="1" applyBorder="1" applyAlignment="1" quotePrefix="1">
      <alignment horizontal="right" vertical="center"/>
    </xf>
    <xf numFmtId="184" fontId="0" fillId="0" borderId="2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 quotePrefix="1">
      <alignment horizontal="right" vertical="center"/>
    </xf>
    <xf numFmtId="179" fontId="5" fillId="0" borderId="0" xfId="0" applyNumberFormat="1" applyFont="1" applyFill="1" applyBorder="1" applyAlignment="1" quotePrefix="1">
      <alignment horizontal="right" vertical="center"/>
    </xf>
    <xf numFmtId="184" fontId="5" fillId="0" borderId="2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33" fillId="0" borderId="0" xfId="0" applyNumberFormat="1" applyFont="1" applyFill="1" applyBorder="1" applyAlignment="1">
      <alignment vertical="center"/>
    </xf>
    <xf numFmtId="177" fontId="33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Continuous" vertical="center"/>
    </xf>
    <xf numFmtId="176" fontId="29" fillId="0" borderId="0" xfId="0" applyNumberFormat="1" applyFont="1" applyFill="1" applyBorder="1" applyAlignment="1">
      <alignment/>
    </xf>
    <xf numFmtId="49" fontId="3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186" fontId="0" fillId="0" borderId="2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86" fontId="5" fillId="0" borderId="2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87" fontId="0" fillId="0" borderId="0" xfId="49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vertical="center"/>
    </xf>
    <xf numFmtId="188" fontId="0" fillId="0" borderId="0" xfId="49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center"/>
    </xf>
    <xf numFmtId="0" fontId="29" fillId="0" borderId="24" xfId="0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vertical="center"/>
    </xf>
    <xf numFmtId="191" fontId="5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right" vertical="center"/>
    </xf>
    <xf numFmtId="0" fontId="0" fillId="0" borderId="16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190" fontId="3" fillId="0" borderId="0" xfId="0" applyNumberFormat="1" applyFont="1" applyFill="1" applyBorder="1" applyAlignment="1">
      <alignment vertical="center"/>
    </xf>
    <xf numFmtId="192" fontId="5" fillId="0" borderId="19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192" fontId="3" fillId="0" borderId="20" xfId="0" applyNumberFormat="1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12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5" fillId="0" borderId="19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49" fontId="0" fillId="0" borderId="19" xfId="0" applyNumberFormat="1" applyBorder="1" applyAlignment="1">
      <alignment horizontal="left" vertical="center"/>
    </xf>
    <xf numFmtId="0" fontId="0" fillId="0" borderId="24" xfId="0" applyFill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/>
    </xf>
    <xf numFmtId="179" fontId="0" fillId="0" borderId="0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16" xfId="0" applyNumberFormat="1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16" xfId="0" applyNumberFormat="1" applyFont="1" applyFill="1" applyBorder="1" applyAlignment="1">
      <alignment horizontal="distributed" vertical="center"/>
    </xf>
    <xf numFmtId="179" fontId="0" fillId="0" borderId="19" xfId="0" applyNumberFormat="1" applyFont="1" applyFill="1" applyBorder="1" applyAlignment="1">
      <alignment horizontal="left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/>
    </xf>
    <xf numFmtId="180" fontId="0" fillId="0" borderId="24" xfId="0" applyNumberFormat="1" applyFont="1" applyFill="1" applyBorder="1" applyAlignment="1">
      <alignment horizontal="right" vertical="center"/>
    </xf>
    <xf numFmtId="179" fontId="0" fillId="0" borderId="30" xfId="0" applyNumberFormat="1" applyFont="1" applyFill="1" applyBorder="1" applyAlignment="1">
      <alignment horizontal="center" vertical="center"/>
    </xf>
    <xf numFmtId="179" fontId="0" fillId="0" borderId="31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179" fontId="0" fillId="0" borderId="27" xfId="0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80" fontId="0" fillId="0" borderId="32" xfId="0" applyNumberFormat="1" applyFont="1" applyFill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distributed" vertical="center"/>
    </xf>
    <xf numFmtId="179" fontId="0" fillId="0" borderId="27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16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Fill="1" applyBorder="1" applyAlignment="1" quotePrefix="1">
      <alignment vertical="center"/>
    </xf>
    <xf numFmtId="0" fontId="0" fillId="0" borderId="16" xfId="0" applyNumberFormat="1" applyFont="1" applyFill="1" applyBorder="1" applyAlignment="1" quotePrefix="1">
      <alignment vertical="center"/>
    </xf>
    <xf numFmtId="0" fontId="5" fillId="0" borderId="0" xfId="0" applyNumberFormat="1" applyFont="1" applyFill="1" applyBorder="1" applyAlignment="1" quotePrefix="1">
      <alignment vertical="center"/>
    </xf>
    <xf numFmtId="0" fontId="5" fillId="0" borderId="16" xfId="0" applyNumberFormat="1" applyFont="1" applyFill="1" applyBorder="1" applyAlignment="1" quotePrefix="1">
      <alignment vertical="center"/>
    </xf>
    <xf numFmtId="0" fontId="0" fillId="0" borderId="19" xfId="0" applyNumberFormat="1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quotePrefix="1">
      <alignment horizontal="center" vertical="center"/>
    </xf>
    <xf numFmtId="0" fontId="5" fillId="0" borderId="27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Fill="1" applyBorder="1" applyAlignment="1" quotePrefix="1">
      <alignment horizontal="left" vertical="center"/>
    </xf>
    <xf numFmtId="0" fontId="0" fillId="0" borderId="16" xfId="0" applyNumberFormat="1" applyFont="1" applyFill="1" applyBorder="1" applyAlignment="1" quotePrefix="1">
      <alignment horizontal="left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57" fontId="0" fillId="0" borderId="0" xfId="0" applyNumberFormat="1" applyFont="1" applyFill="1" applyBorder="1" applyAlignment="1" quotePrefix="1">
      <alignment horizontal="right" vertical="center"/>
    </xf>
    <xf numFmtId="57" fontId="0" fillId="0" borderId="16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right" vertical="center"/>
    </xf>
    <xf numFmtId="0" fontId="0" fillId="0" borderId="16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0" fillId="0" borderId="16" xfId="0" applyFont="1" applyFill="1" applyBorder="1" applyAlignment="1" quotePrefix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.31\&#32207;&#21209;&#35506;$\&#65298;&#65297;&#36984;&#25369;&#12398;&#35352;&#37682;\&#12467;&#12500;&#12540;%20&#65374;%2017&#36984;&#25369;&#12398;&#35352;&#37682;\&#32207;&#25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背表紙"/>
      <sheetName val="表紙"/>
      <sheetName val="はしがき"/>
      <sheetName val="写真２Ｐ"/>
      <sheetName val="目次7Ｐ"/>
      <sheetName val="チャプター"/>
      <sheetName val="執行日程（都議）"/>
      <sheetName val="執行日程（衆議）"/>
      <sheetName val="選挙期日等"/>
      <sheetName val="投票所一覧 (2)"/>
      <sheetName val="投票区域"/>
      <sheetName val="投票区域（町丁目別"/>
      <sheetName val="1-6指定病院 (2)"/>
      <sheetName val="裏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B1">
      <selection activeCell="L38" sqref="L38"/>
    </sheetView>
  </sheetViews>
  <sheetFormatPr defaultColWidth="9.00390625" defaultRowHeight="16.5" customHeight="1"/>
  <cols>
    <col min="1" max="1" width="6.875" style="1" customWidth="1"/>
    <col min="2" max="2" width="17.50390625" style="1" customWidth="1"/>
    <col min="3" max="5" width="10.875" style="1" customWidth="1"/>
    <col min="6" max="6" width="0.875" style="1" customWidth="1"/>
    <col min="7" max="7" width="6.875" style="1" customWidth="1"/>
    <col min="8" max="8" width="17.50390625" style="1" customWidth="1"/>
    <col min="9" max="11" width="10.875" style="1" customWidth="1"/>
    <col min="12" max="16384" width="9.375" style="1" customWidth="1"/>
  </cols>
  <sheetData>
    <row r="1" spans="1:11" ht="21" customHeight="1">
      <c r="A1" s="199" t="s">
        <v>133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7:11" ht="13.5" customHeight="1" thickBot="1">
      <c r="G2" s="201" t="s">
        <v>134</v>
      </c>
      <c r="H2" s="201"/>
      <c r="I2" s="201"/>
      <c r="J2" s="201"/>
      <c r="K2" s="201"/>
    </row>
    <row r="3" spans="1:11" ht="18.75" customHeight="1" thickTop="1">
      <c r="A3" s="2" t="s">
        <v>6</v>
      </c>
      <c r="B3" s="11" t="s">
        <v>7</v>
      </c>
      <c r="C3" s="15" t="s">
        <v>8</v>
      </c>
      <c r="D3" s="11" t="s">
        <v>9</v>
      </c>
      <c r="E3" s="13" t="s">
        <v>10</v>
      </c>
      <c r="F3" s="21"/>
      <c r="G3" s="12" t="s">
        <v>11</v>
      </c>
      <c r="H3" s="11" t="s">
        <v>7</v>
      </c>
      <c r="I3" s="15" t="s">
        <v>8</v>
      </c>
      <c r="J3" s="11" t="s">
        <v>9</v>
      </c>
      <c r="K3" s="13" t="s">
        <v>10</v>
      </c>
    </row>
    <row r="4" spans="1:15" ht="16.5" customHeight="1">
      <c r="A4" s="197" t="s">
        <v>131</v>
      </c>
      <c r="B4" s="198"/>
      <c r="C4" s="24">
        <f>SUM(C5:C42,I5:I42)</f>
        <v>465806</v>
      </c>
      <c r="D4" s="25">
        <f>SUM(D5:D42,J5:J42)</f>
        <v>229599</v>
      </c>
      <c r="E4" s="25">
        <f>SUM(E5:E42,K5:K42)</f>
        <v>236207</v>
      </c>
      <c r="F4" s="22"/>
      <c r="G4" s="3"/>
      <c r="H4" s="16"/>
      <c r="I4" s="32"/>
      <c r="J4" s="33"/>
      <c r="K4" s="33"/>
      <c r="M4" s="14"/>
      <c r="N4" s="14"/>
      <c r="O4" s="4"/>
    </row>
    <row r="5" spans="1:15" ht="16.5" customHeight="1">
      <c r="A5" s="5" t="s">
        <v>12</v>
      </c>
      <c r="B5" s="6" t="s">
        <v>0</v>
      </c>
      <c r="C5" s="26">
        <f>SUM(D5:E5)</f>
        <v>10899</v>
      </c>
      <c r="D5" s="27">
        <v>5439</v>
      </c>
      <c r="E5" s="28">
        <v>5460</v>
      </c>
      <c r="F5" s="19"/>
      <c r="G5" s="7" t="s">
        <v>13</v>
      </c>
      <c r="H5" s="17" t="s">
        <v>14</v>
      </c>
      <c r="I5" s="26">
        <f>SUM(J5:K5)</f>
        <v>4489</v>
      </c>
      <c r="J5" s="28">
        <v>2146</v>
      </c>
      <c r="K5" s="28">
        <v>2343</v>
      </c>
      <c r="N5" s="4"/>
      <c r="O5" s="4"/>
    </row>
    <row r="6" spans="1:15" ht="16.5" customHeight="1">
      <c r="A6" s="5" t="s">
        <v>15</v>
      </c>
      <c r="B6" s="6" t="s">
        <v>16</v>
      </c>
      <c r="C6" s="26">
        <f>SUM(D6:E6)</f>
        <v>7541</v>
      </c>
      <c r="D6" s="27">
        <v>3751</v>
      </c>
      <c r="E6" s="28">
        <v>3790</v>
      </c>
      <c r="F6" s="19"/>
      <c r="G6" s="7" t="s">
        <v>17</v>
      </c>
      <c r="H6" s="17" t="s">
        <v>18</v>
      </c>
      <c r="I6" s="26">
        <f>SUM(J6:K6)</f>
        <v>5656</v>
      </c>
      <c r="J6" s="28">
        <v>2719</v>
      </c>
      <c r="K6" s="28">
        <v>2937</v>
      </c>
      <c r="N6" s="14"/>
      <c r="O6" s="4"/>
    </row>
    <row r="7" spans="1:15" ht="16.5" customHeight="1">
      <c r="A7" s="5" t="s">
        <v>19</v>
      </c>
      <c r="B7" s="6" t="s">
        <v>20</v>
      </c>
      <c r="C7" s="26">
        <f>SUM(D7:E7)</f>
        <v>11941</v>
      </c>
      <c r="D7" s="27">
        <v>5802</v>
      </c>
      <c r="E7" s="28">
        <v>6139</v>
      </c>
      <c r="F7" s="19"/>
      <c r="G7" s="7" t="s">
        <v>21</v>
      </c>
      <c r="H7" s="17" t="s">
        <v>22</v>
      </c>
      <c r="I7" s="26">
        <f>SUM(J7:K7)</f>
        <v>8570</v>
      </c>
      <c r="J7" s="28">
        <v>4324</v>
      </c>
      <c r="K7" s="28">
        <v>4246</v>
      </c>
      <c r="N7" s="4"/>
      <c r="O7" s="4"/>
    </row>
    <row r="8" spans="1:11" ht="16.5" customHeight="1">
      <c r="A8" s="5" t="s">
        <v>23</v>
      </c>
      <c r="B8" s="6" t="s">
        <v>24</v>
      </c>
      <c r="C8" s="26">
        <f>SUM(D8:E8)</f>
        <v>6108</v>
      </c>
      <c r="D8" s="27">
        <v>2975</v>
      </c>
      <c r="E8" s="28">
        <v>3133</v>
      </c>
      <c r="F8" s="19"/>
      <c r="G8" s="7"/>
      <c r="H8" s="17"/>
      <c r="I8" s="28"/>
      <c r="J8" s="28"/>
      <c r="K8" s="28"/>
    </row>
    <row r="9" spans="1:11" ht="16.5" customHeight="1">
      <c r="A9" s="5" t="s">
        <v>25</v>
      </c>
      <c r="B9" s="6" t="s">
        <v>26</v>
      </c>
      <c r="C9" s="26">
        <f>SUM(D9:E9)</f>
        <v>4904</v>
      </c>
      <c r="D9" s="27">
        <v>2417</v>
      </c>
      <c r="E9" s="28">
        <v>2487</v>
      </c>
      <c r="F9" s="19"/>
      <c r="G9" s="7" t="s">
        <v>27</v>
      </c>
      <c r="H9" s="17" t="s">
        <v>28</v>
      </c>
      <c r="I9" s="26">
        <f>SUM(J9:K9)</f>
        <v>8718</v>
      </c>
      <c r="J9" s="28">
        <v>4330</v>
      </c>
      <c r="K9" s="28">
        <v>4388</v>
      </c>
    </row>
    <row r="10" spans="1:11" ht="16.5" customHeight="1">
      <c r="A10" s="5"/>
      <c r="B10" s="6"/>
      <c r="C10" s="26"/>
      <c r="D10" s="27"/>
      <c r="E10" s="29"/>
      <c r="F10" s="19"/>
      <c r="G10" s="7" t="s">
        <v>29</v>
      </c>
      <c r="H10" s="17" t="s">
        <v>30</v>
      </c>
      <c r="I10" s="26">
        <f>SUM(J10:K10)</f>
        <v>8796</v>
      </c>
      <c r="J10" s="28">
        <v>4408</v>
      </c>
      <c r="K10" s="28">
        <v>4388</v>
      </c>
    </row>
    <row r="11" spans="1:11" ht="16.5" customHeight="1">
      <c r="A11" s="5" t="s">
        <v>31</v>
      </c>
      <c r="B11" s="6" t="s">
        <v>32</v>
      </c>
      <c r="C11" s="26">
        <f>SUM(D11:E11)</f>
        <v>7939</v>
      </c>
      <c r="D11" s="27">
        <v>4023</v>
      </c>
      <c r="E11" s="28">
        <v>3916</v>
      </c>
      <c r="F11" s="19"/>
      <c r="G11" s="7" t="s">
        <v>33</v>
      </c>
      <c r="H11" s="17" t="s">
        <v>34</v>
      </c>
      <c r="I11" s="26">
        <f>SUM(J11:K11)</f>
        <v>7204</v>
      </c>
      <c r="J11" s="28">
        <v>3541</v>
      </c>
      <c r="K11" s="28">
        <v>3663</v>
      </c>
    </row>
    <row r="12" spans="1:11" ht="16.5" customHeight="1">
      <c r="A12" s="5" t="s">
        <v>35</v>
      </c>
      <c r="B12" s="6" t="s">
        <v>36</v>
      </c>
      <c r="C12" s="26">
        <f>SUM(D12:E12)</f>
        <v>8837</v>
      </c>
      <c r="D12" s="27">
        <v>4518</v>
      </c>
      <c r="E12" s="28">
        <v>4319</v>
      </c>
      <c r="F12" s="19"/>
      <c r="G12" s="7" t="s">
        <v>37</v>
      </c>
      <c r="H12" s="17" t="s">
        <v>38</v>
      </c>
      <c r="I12" s="26">
        <f>SUM(J12:K12)</f>
        <v>10152</v>
      </c>
      <c r="J12" s="28">
        <v>4848</v>
      </c>
      <c r="K12" s="28">
        <v>5304</v>
      </c>
    </row>
    <row r="13" spans="1:11" ht="16.5" customHeight="1">
      <c r="A13" s="5" t="s">
        <v>39</v>
      </c>
      <c r="B13" s="6" t="s">
        <v>40</v>
      </c>
      <c r="C13" s="26">
        <f>SUM(D13:E13)</f>
        <v>3930</v>
      </c>
      <c r="D13" s="27">
        <v>1967</v>
      </c>
      <c r="E13" s="28">
        <v>1963</v>
      </c>
      <c r="F13" s="19"/>
      <c r="G13" s="7" t="s">
        <v>41</v>
      </c>
      <c r="H13" s="17" t="s">
        <v>42</v>
      </c>
      <c r="I13" s="26">
        <f>SUM(J13:K13)</f>
        <v>10960</v>
      </c>
      <c r="J13" s="28">
        <v>5257</v>
      </c>
      <c r="K13" s="28">
        <v>5703</v>
      </c>
    </row>
    <row r="14" spans="1:11" ht="16.5" customHeight="1">
      <c r="A14" s="5" t="s">
        <v>43</v>
      </c>
      <c r="B14" s="6" t="s">
        <v>44</v>
      </c>
      <c r="C14" s="26">
        <f>SUM(D14:E14)</f>
        <v>8035</v>
      </c>
      <c r="D14" s="27">
        <v>3934</v>
      </c>
      <c r="E14" s="28">
        <v>4101</v>
      </c>
      <c r="F14" s="19"/>
      <c r="G14" s="7"/>
      <c r="H14" s="17"/>
      <c r="I14" s="28"/>
      <c r="J14" s="28"/>
      <c r="K14" s="28"/>
    </row>
    <row r="15" spans="1:11" ht="16.5" customHeight="1">
      <c r="A15" s="5" t="s">
        <v>45</v>
      </c>
      <c r="B15" s="6" t="s">
        <v>121</v>
      </c>
      <c r="C15" s="26">
        <f>SUM(D15:E15)</f>
        <v>3765</v>
      </c>
      <c r="D15" s="27">
        <v>1811</v>
      </c>
      <c r="E15" s="28">
        <v>1954</v>
      </c>
      <c r="F15" s="19"/>
      <c r="G15" s="7" t="s">
        <v>46</v>
      </c>
      <c r="H15" s="17" t="s">
        <v>47</v>
      </c>
      <c r="I15" s="26">
        <f>SUM(J15:K15)</f>
        <v>7099</v>
      </c>
      <c r="J15" s="28">
        <v>3547</v>
      </c>
      <c r="K15" s="28">
        <v>3552</v>
      </c>
    </row>
    <row r="16" spans="1:11" ht="16.5" customHeight="1">
      <c r="A16" s="5"/>
      <c r="B16" s="6"/>
      <c r="C16" s="26"/>
      <c r="D16" s="27"/>
      <c r="E16" s="29"/>
      <c r="F16" s="19"/>
      <c r="G16" s="7" t="s">
        <v>48</v>
      </c>
      <c r="H16" s="17" t="s">
        <v>49</v>
      </c>
      <c r="I16" s="26">
        <f>SUM(J16:K16)</f>
        <v>7443</v>
      </c>
      <c r="J16" s="28">
        <v>3604</v>
      </c>
      <c r="K16" s="28">
        <v>3839</v>
      </c>
    </row>
    <row r="17" spans="1:11" ht="16.5" customHeight="1">
      <c r="A17" s="5" t="s">
        <v>50</v>
      </c>
      <c r="B17" s="6" t="s">
        <v>1</v>
      </c>
      <c r="C17" s="26">
        <f>SUM(D17:E17)</f>
        <v>6859</v>
      </c>
      <c r="D17" s="27">
        <v>3412</v>
      </c>
      <c r="E17" s="28">
        <v>3447</v>
      </c>
      <c r="F17" s="19"/>
      <c r="G17" s="7" t="s">
        <v>51</v>
      </c>
      <c r="H17" s="17" t="s">
        <v>52</v>
      </c>
      <c r="I17" s="26">
        <f>SUM(J17:K17)</f>
        <v>9792</v>
      </c>
      <c r="J17" s="28">
        <v>4718</v>
      </c>
      <c r="K17" s="28">
        <v>5074</v>
      </c>
    </row>
    <row r="18" spans="1:11" ht="16.5" customHeight="1">
      <c r="A18" s="5" t="s">
        <v>53</v>
      </c>
      <c r="B18" s="6" t="s">
        <v>54</v>
      </c>
      <c r="C18" s="26">
        <f>SUM(D18:E18)</f>
        <v>8141</v>
      </c>
      <c r="D18" s="27">
        <v>4097</v>
      </c>
      <c r="E18" s="28">
        <v>4044</v>
      </c>
      <c r="F18" s="19"/>
      <c r="G18" s="7" t="s">
        <v>55</v>
      </c>
      <c r="H18" s="17" t="s">
        <v>56</v>
      </c>
      <c r="I18" s="26">
        <f>SUM(J18:K18)</f>
        <v>11602</v>
      </c>
      <c r="J18" s="28">
        <v>5925</v>
      </c>
      <c r="K18" s="28">
        <v>5677</v>
      </c>
    </row>
    <row r="19" spans="1:11" ht="16.5" customHeight="1">
      <c r="A19" s="5" t="s">
        <v>57</v>
      </c>
      <c r="B19" s="6" t="s">
        <v>58</v>
      </c>
      <c r="C19" s="26">
        <f>SUM(D19:E19)</f>
        <v>8516</v>
      </c>
      <c r="D19" s="27">
        <v>4300</v>
      </c>
      <c r="E19" s="28">
        <v>4216</v>
      </c>
      <c r="F19" s="19"/>
      <c r="G19" s="7" t="s">
        <v>59</v>
      </c>
      <c r="H19" s="17" t="s">
        <v>60</v>
      </c>
      <c r="I19" s="26">
        <f>SUM(J19:K19)</f>
        <v>9417</v>
      </c>
      <c r="J19" s="28">
        <v>4660</v>
      </c>
      <c r="K19" s="28">
        <v>4757</v>
      </c>
    </row>
    <row r="20" spans="1:11" ht="16.5" customHeight="1">
      <c r="A20" s="5" t="s">
        <v>61</v>
      </c>
      <c r="B20" s="6" t="s">
        <v>62</v>
      </c>
      <c r="C20" s="26">
        <f>SUM(D20:E20)</f>
        <v>5039</v>
      </c>
      <c r="D20" s="27">
        <v>2498</v>
      </c>
      <c r="E20" s="28">
        <v>2541</v>
      </c>
      <c r="F20" s="19"/>
      <c r="G20" s="7"/>
      <c r="H20" s="17"/>
      <c r="I20" s="28"/>
      <c r="J20" s="28"/>
      <c r="K20" s="28"/>
    </row>
    <row r="21" spans="1:11" ht="16.5" customHeight="1">
      <c r="A21" s="5" t="s">
        <v>63</v>
      </c>
      <c r="B21" s="6" t="s">
        <v>124</v>
      </c>
      <c r="C21" s="26">
        <f>SUM(D21:E21)</f>
        <v>6512</v>
      </c>
      <c r="D21" s="27">
        <v>3191</v>
      </c>
      <c r="E21" s="28">
        <v>3321</v>
      </c>
      <c r="F21" s="19"/>
      <c r="G21" s="7" t="s">
        <v>64</v>
      </c>
      <c r="H21" s="17" t="s">
        <v>65</v>
      </c>
      <c r="I21" s="26">
        <f>SUM(J21:K21)</f>
        <v>8609</v>
      </c>
      <c r="J21" s="28">
        <v>4288</v>
      </c>
      <c r="K21" s="28">
        <v>4321</v>
      </c>
    </row>
    <row r="22" spans="1:11" ht="16.5" customHeight="1">
      <c r="A22" s="5" t="s">
        <v>66</v>
      </c>
      <c r="B22" s="6"/>
      <c r="C22" s="26"/>
      <c r="D22" s="27"/>
      <c r="E22" s="29"/>
      <c r="F22" s="19"/>
      <c r="G22" s="7" t="s">
        <v>67</v>
      </c>
      <c r="H22" s="17" t="s">
        <v>68</v>
      </c>
      <c r="I22" s="26">
        <f>SUM(J22:K22)</f>
        <v>4810</v>
      </c>
      <c r="J22" s="28">
        <v>2359</v>
      </c>
      <c r="K22" s="28">
        <v>2451</v>
      </c>
    </row>
    <row r="23" spans="1:11" ht="16.5" customHeight="1">
      <c r="A23" s="5" t="s">
        <v>69</v>
      </c>
      <c r="B23" s="6" t="s">
        <v>70</v>
      </c>
      <c r="C23" s="26">
        <f>SUM(D23:E23)</f>
        <v>13271</v>
      </c>
      <c r="D23" s="27">
        <v>6422</v>
      </c>
      <c r="E23" s="28">
        <v>6849</v>
      </c>
      <c r="F23" s="19"/>
      <c r="G23" s="7" t="s">
        <v>71</v>
      </c>
      <c r="H23" s="17" t="s">
        <v>132</v>
      </c>
      <c r="I23" s="26">
        <f>SUM(J23:K23)</f>
        <v>7815</v>
      </c>
      <c r="J23" s="28">
        <v>4032</v>
      </c>
      <c r="K23" s="28">
        <v>3783</v>
      </c>
    </row>
    <row r="24" spans="1:11" ht="16.5" customHeight="1">
      <c r="A24" s="5" t="s">
        <v>72</v>
      </c>
      <c r="B24" s="6" t="s">
        <v>125</v>
      </c>
      <c r="C24" s="26">
        <f>SUM(D24:E24)</f>
        <v>7561</v>
      </c>
      <c r="D24" s="27">
        <v>3680</v>
      </c>
      <c r="E24" s="28">
        <v>3881</v>
      </c>
      <c r="F24" s="19"/>
      <c r="G24" s="7" t="s">
        <v>73</v>
      </c>
      <c r="H24" s="17" t="s">
        <v>74</v>
      </c>
      <c r="I24" s="26">
        <f>SUM(J24:K24)</f>
        <v>11168</v>
      </c>
      <c r="J24" s="28">
        <v>5418</v>
      </c>
      <c r="K24" s="28">
        <v>5750</v>
      </c>
    </row>
    <row r="25" spans="1:11" ht="16.5" customHeight="1">
      <c r="A25" s="5" t="s">
        <v>75</v>
      </c>
      <c r="B25" s="23" t="s">
        <v>128</v>
      </c>
      <c r="C25" s="26">
        <f>SUM(D25:E25)</f>
        <v>4313</v>
      </c>
      <c r="D25" s="27">
        <v>2093</v>
      </c>
      <c r="E25" s="28">
        <v>2220</v>
      </c>
      <c r="F25" s="19"/>
      <c r="G25" s="7" t="s">
        <v>76</v>
      </c>
      <c r="H25" s="17" t="s">
        <v>130</v>
      </c>
      <c r="I25" s="26">
        <f>SUM(J25:K25)</f>
        <v>14328</v>
      </c>
      <c r="J25" s="28">
        <v>7294</v>
      </c>
      <c r="K25" s="28">
        <v>7034</v>
      </c>
    </row>
    <row r="26" spans="1:11" ht="16.5" customHeight="1">
      <c r="A26" s="5" t="s">
        <v>77</v>
      </c>
      <c r="B26" s="6" t="s">
        <v>78</v>
      </c>
      <c r="C26" s="26">
        <f>SUM(D26:E26)</f>
        <v>7825</v>
      </c>
      <c r="D26" s="27">
        <v>3769</v>
      </c>
      <c r="E26" s="28">
        <v>4056</v>
      </c>
      <c r="F26" s="19"/>
      <c r="G26" s="7"/>
      <c r="H26" s="17"/>
      <c r="I26" s="28"/>
      <c r="J26" s="28"/>
      <c r="K26" s="28"/>
    </row>
    <row r="27" spans="1:11" ht="16.5" customHeight="1">
      <c r="A27" s="5" t="s">
        <v>79</v>
      </c>
      <c r="B27" s="6" t="s">
        <v>80</v>
      </c>
      <c r="C27" s="26">
        <f>SUM(D27:E27)</f>
        <v>5571</v>
      </c>
      <c r="D27" s="27">
        <v>2652</v>
      </c>
      <c r="E27" s="28">
        <v>2919</v>
      </c>
      <c r="F27" s="19"/>
      <c r="G27" s="7" t="s">
        <v>81</v>
      </c>
      <c r="H27" s="17" t="s">
        <v>82</v>
      </c>
      <c r="I27" s="26">
        <f>SUM(J27:K27)</f>
        <v>9346</v>
      </c>
      <c r="J27" s="28">
        <v>4808</v>
      </c>
      <c r="K27" s="28">
        <v>4538</v>
      </c>
    </row>
    <row r="28" spans="1:11" ht="16.5" customHeight="1">
      <c r="A28" s="5"/>
      <c r="B28" s="6"/>
      <c r="C28" s="26"/>
      <c r="D28" s="27"/>
      <c r="E28" s="29"/>
      <c r="F28" s="19"/>
      <c r="G28" s="7" t="s">
        <v>83</v>
      </c>
      <c r="H28" s="17" t="s">
        <v>84</v>
      </c>
      <c r="I28" s="26">
        <f>SUM(J28:K28)</f>
        <v>6784</v>
      </c>
      <c r="J28" s="28">
        <v>3443</v>
      </c>
      <c r="K28" s="28">
        <v>3341</v>
      </c>
    </row>
    <row r="29" spans="1:11" ht="16.5" customHeight="1">
      <c r="A29" s="5" t="s">
        <v>85</v>
      </c>
      <c r="B29" s="6" t="s">
        <v>86</v>
      </c>
      <c r="C29" s="26">
        <f>SUM(D29:E29)</f>
        <v>5870</v>
      </c>
      <c r="D29" s="27">
        <v>2791</v>
      </c>
      <c r="E29" s="28">
        <v>3079</v>
      </c>
      <c r="F29" s="19"/>
      <c r="G29" s="7" t="s">
        <v>87</v>
      </c>
      <c r="H29" s="17" t="s">
        <v>88</v>
      </c>
      <c r="I29" s="26">
        <f>SUM(J29:K29)</f>
        <v>6322</v>
      </c>
      <c r="J29" s="28">
        <v>3070</v>
      </c>
      <c r="K29" s="28">
        <v>3252</v>
      </c>
    </row>
    <row r="30" spans="1:11" ht="16.5" customHeight="1">
      <c r="A30" s="5" t="s">
        <v>89</v>
      </c>
      <c r="B30" s="6" t="s">
        <v>90</v>
      </c>
      <c r="C30" s="26">
        <f>SUM(D30:E30)</f>
        <v>9125</v>
      </c>
      <c r="D30" s="27">
        <v>4470</v>
      </c>
      <c r="E30" s="28">
        <v>4655</v>
      </c>
      <c r="F30" s="19"/>
      <c r="G30" s="7" t="s">
        <v>91</v>
      </c>
      <c r="H30" s="17" t="s">
        <v>92</v>
      </c>
      <c r="I30" s="26">
        <f>SUM(J30:K30)</f>
        <v>5387</v>
      </c>
      <c r="J30" s="28">
        <v>2542</v>
      </c>
      <c r="K30" s="28">
        <v>2845</v>
      </c>
    </row>
    <row r="31" spans="1:11" ht="16.5" customHeight="1">
      <c r="A31" s="5" t="s">
        <v>93</v>
      </c>
      <c r="B31" s="6" t="s">
        <v>2</v>
      </c>
      <c r="C31" s="26">
        <f>SUM(D31:E31)</f>
        <v>4172</v>
      </c>
      <c r="D31" s="27">
        <v>2033</v>
      </c>
      <c r="E31" s="28">
        <v>2139</v>
      </c>
      <c r="F31" s="19"/>
      <c r="G31" s="7" t="s">
        <v>94</v>
      </c>
      <c r="H31" s="17" t="s">
        <v>95</v>
      </c>
      <c r="I31" s="26">
        <f>SUM(J31:K31)</f>
        <v>5134</v>
      </c>
      <c r="J31" s="28">
        <v>2382</v>
      </c>
      <c r="K31" s="28">
        <v>2752</v>
      </c>
    </row>
    <row r="32" spans="1:11" ht="16.5" customHeight="1">
      <c r="A32" s="5" t="s">
        <v>96</v>
      </c>
      <c r="B32" s="6" t="s">
        <v>3</v>
      </c>
      <c r="C32" s="26">
        <f>SUM(D32:E32)</f>
        <v>9618</v>
      </c>
      <c r="D32" s="27">
        <v>4675</v>
      </c>
      <c r="E32" s="28">
        <v>4943</v>
      </c>
      <c r="F32" s="19"/>
      <c r="G32" s="7"/>
      <c r="H32" s="17"/>
      <c r="I32" s="28"/>
      <c r="J32" s="28"/>
      <c r="K32" s="28"/>
    </row>
    <row r="33" spans="1:11" ht="16.5" customHeight="1">
      <c r="A33" s="5" t="s">
        <v>97</v>
      </c>
      <c r="B33" s="6" t="s">
        <v>4</v>
      </c>
      <c r="C33" s="26">
        <f>SUM(D33:E33)</f>
        <v>4866</v>
      </c>
      <c r="D33" s="27">
        <v>2345</v>
      </c>
      <c r="E33" s="28">
        <v>2521</v>
      </c>
      <c r="F33" s="19"/>
      <c r="G33" s="7" t="s">
        <v>98</v>
      </c>
      <c r="H33" s="17" t="s">
        <v>99</v>
      </c>
      <c r="I33" s="26">
        <f>SUM(J33:K33)</f>
        <v>7938</v>
      </c>
      <c r="J33" s="28">
        <v>4156</v>
      </c>
      <c r="K33" s="28">
        <v>3782</v>
      </c>
    </row>
    <row r="34" spans="1:11" ht="16.5" customHeight="1">
      <c r="A34" s="5"/>
      <c r="B34" s="6"/>
      <c r="C34" s="26"/>
      <c r="D34" s="27"/>
      <c r="E34" s="29"/>
      <c r="F34" s="19"/>
      <c r="G34" s="7" t="s">
        <v>100</v>
      </c>
      <c r="H34" s="17" t="s">
        <v>126</v>
      </c>
      <c r="I34" s="26">
        <f>SUM(J34:K34)</f>
        <v>6837</v>
      </c>
      <c r="J34" s="28">
        <v>3301</v>
      </c>
      <c r="K34" s="28">
        <v>3536</v>
      </c>
    </row>
    <row r="35" spans="1:12" ht="16.5" customHeight="1">
      <c r="A35" s="5" t="s">
        <v>101</v>
      </c>
      <c r="B35" s="6" t="s">
        <v>102</v>
      </c>
      <c r="C35" s="26">
        <f>SUM(D35:E35)</f>
        <v>7469</v>
      </c>
      <c r="D35" s="27">
        <v>3718</v>
      </c>
      <c r="E35" s="28">
        <v>3751</v>
      </c>
      <c r="F35" s="19"/>
      <c r="G35" s="7" t="s">
        <v>103</v>
      </c>
      <c r="H35" s="17" t="s">
        <v>127</v>
      </c>
      <c r="I35" s="26">
        <f>SUM(J35:K35)</f>
        <v>5235</v>
      </c>
      <c r="J35" s="28">
        <v>2585</v>
      </c>
      <c r="K35" s="28">
        <v>2650</v>
      </c>
      <c r="L35" s="18"/>
    </row>
    <row r="36" spans="1:11" ht="16.5" customHeight="1">
      <c r="A36" s="5" t="s">
        <v>104</v>
      </c>
      <c r="B36" s="6" t="s">
        <v>105</v>
      </c>
      <c r="C36" s="26">
        <f>SUM(D36:E36)</f>
        <v>7202</v>
      </c>
      <c r="D36" s="27">
        <v>3680</v>
      </c>
      <c r="E36" s="28">
        <v>3522</v>
      </c>
      <c r="F36" s="19"/>
      <c r="G36" s="7" t="s">
        <v>106</v>
      </c>
      <c r="H36" s="17" t="s">
        <v>107</v>
      </c>
      <c r="I36" s="26">
        <f>SUM(J36:K36)</f>
        <v>4885</v>
      </c>
      <c r="J36" s="28">
        <v>2308</v>
      </c>
      <c r="K36" s="28">
        <v>2577</v>
      </c>
    </row>
    <row r="37" spans="1:11" ht="16.5" customHeight="1">
      <c r="A37" s="5" t="s">
        <v>108</v>
      </c>
      <c r="B37" s="6" t="s">
        <v>109</v>
      </c>
      <c r="C37" s="26">
        <f>SUM(D37:E37)</f>
        <v>9070</v>
      </c>
      <c r="D37" s="27">
        <v>4463</v>
      </c>
      <c r="E37" s="28">
        <v>4607</v>
      </c>
      <c r="F37" s="19"/>
      <c r="G37" s="7" t="s">
        <v>110</v>
      </c>
      <c r="H37" s="17" t="s">
        <v>111</v>
      </c>
      <c r="I37" s="26">
        <f>SUM(J37:K37)</f>
        <v>4386</v>
      </c>
      <c r="J37" s="28">
        <v>2332</v>
      </c>
      <c r="K37" s="28">
        <v>2054</v>
      </c>
    </row>
    <row r="38" spans="1:11" ht="16.5" customHeight="1">
      <c r="A38" s="5" t="s">
        <v>112</v>
      </c>
      <c r="B38" s="6" t="s">
        <v>5</v>
      </c>
      <c r="C38" s="26">
        <f>SUM(D38:E38)</f>
        <v>9343</v>
      </c>
      <c r="D38" s="27">
        <v>4470</v>
      </c>
      <c r="E38" s="28">
        <v>4873</v>
      </c>
      <c r="F38" s="19"/>
      <c r="G38" s="7"/>
      <c r="H38" s="17"/>
      <c r="I38" s="28"/>
      <c r="J38" s="28"/>
      <c r="K38" s="28"/>
    </row>
    <row r="39" spans="1:11" ht="16.5" customHeight="1">
      <c r="A39" s="5" t="s">
        <v>113</v>
      </c>
      <c r="B39" s="6" t="s">
        <v>114</v>
      </c>
      <c r="C39" s="26">
        <f>SUM(D39:E39)</f>
        <v>8021</v>
      </c>
      <c r="D39" s="27">
        <v>3949</v>
      </c>
      <c r="E39" s="28">
        <v>4072</v>
      </c>
      <c r="F39" s="19"/>
      <c r="G39" s="7" t="s">
        <v>115</v>
      </c>
      <c r="H39" s="17" t="s">
        <v>116</v>
      </c>
      <c r="I39" s="26">
        <f>SUM(J39:K39)</f>
        <v>4424</v>
      </c>
      <c r="J39" s="28">
        <v>2049</v>
      </c>
      <c r="K39" s="28">
        <v>2375</v>
      </c>
    </row>
    <row r="40" spans="1:11" ht="16.5" customHeight="1">
      <c r="A40" s="5"/>
      <c r="B40" s="6"/>
      <c r="C40" s="26"/>
      <c r="D40" s="27"/>
      <c r="E40" s="28"/>
      <c r="F40" s="19"/>
      <c r="G40" s="7" t="s">
        <v>117</v>
      </c>
      <c r="H40" s="17" t="s">
        <v>118</v>
      </c>
      <c r="I40" s="26">
        <f>SUM(J40:K40)</f>
        <v>4212</v>
      </c>
      <c r="J40" s="28">
        <v>2048</v>
      </c>
      <c r="K40" s="28">
        <v>2164</v>
      </c>
    </row>
    <row r="41" spans="1:11" ht="16.5" customHeight="1">
      <c r="A41" s="5" t="s">
        <v>119</v>
      </c>
      <c r="B41" s="6" t="s">
        <v>120</v>
      </c>
      <c r="C41" s="26">
        <f>SUM(D41:E41)</f>
        <v>7193</v>
      </c>
      <c r="D41" s="27">
        <v>3447</v>
      </c>
      <c r="E41" s="28">
        <v>3746</v>
      </c>
      <c r="F41" s="19"/>
      <c r="G41" s="7"/>
      <c r="H41" s="17"/>
      <c r="I41" s="28"/>
      <c r="J41" s="28"/>
      <c r="K41" s="28"/>
    </row>
    <row r="42" spans="1:11" ht="16.5" customHeight="1">
      <c r="A42" s="8" t="s">
        <v>122</v>
      </c>
      <c r="B42" s="9" t="s">
        <v>129</v>
      </c>
      <c r="C42" s="26">
        <f>SUM(D42:E42)</f>
        <v>8832</v>
      </c>
      <c r="D42" s="30">
        <v>4365</v>
      </c>
      <c r="E42" s="31">
        <v>4467</v>
      </c>
      <c r="F42" s="20"/>
      <c r="G42" s="202"/>
      <c r="H42" s="203"/>
      <c r="I42" s="31"/>
      <c r="J42" s="28"/>
      <c r="K42" s="31"/>
    </row>
    <row r="43" spans="1:11" ht="15" customHeight="1">
      <c r="A43" s="200" t="s">
        <v>123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</row>
    <row r="44" spans="1:11" ht="15" customHeight="1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</row>
    <row r="45" ht="16.5" customHeight="1">
      <c r="A45" s="10"/>
    </row>
    <row r="46" ht="16.5" customHeight="1">
      <c r="A46" s="10"/>
    </row>
  </sheetData>
  <sheetProtection/>
  <mergeCells count="6">
    <mergeCell ref="A44:K44"/>
    <mergeCell ref="A4:B4"/>
    <mergeCell ref="A1:K1"/>
    <mergeCell ref="A43:K43"/>
    <mergeCell ref="G2:K2"/>
    <mergeCell ref="G42:H4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18" sqref="G18"/>
    </sheetView>
  </sheetViews>
  <sheetFormatPr defaultColWidth="9.00390625" defaultRowHeight="12"/>
  <cols>
    <col min="1" max="1" width="24.625" style="93" customWidth="1"/>
    <col min="2" max="7" width="11.375" style="93" customWidth="1"/>
    <col min="8" max="10" width="9.875" style="93" customWidth="1"/>
    <col min="11" max="16384" width="9.375" style="93" customWidth="1"/>
  </cols>
  <sheetData>
    <row r="1" spans="1:12" ht="17.25">
      <c r="A1" s="227" t="s">
        <v>226</v>
      </c>
      <c r="B1" s="227"/>
      <c r="C1" s="227"/>
      <c r="D1" s="227"/>
      <c r="E1" s="227"/>
      <c r="F1" s="227"/>
      <c r="G1" s="227"/>
      <c r="H1" s="227"/>
      <c r="I1" s="227"/>
      <c r="J1" s="227"/>
      <c r="K1" s="72"/>
      <c r="L1" s="72"/>
    </row>
    <row r="2" spans="1:10" ht="13.5" customHeight="1" thickBot="1">
      <c r="A2" s="224" t="s">
        <v>244</v>
      </c>
      <c r="B2" s="224"/>
      <c r="C2" s="65"/>
      <c r="D2" s="65"/>
      <c r="E2" s="94"/>
      <c r="F2" s="94"/>
      <c r="G2" s="94"/>
      <c r="H2" s="95"/>
      <c r="I2" s="95"/>
      <c r="J2" s="95"/>
    </row>
    <row r="3" spans="1:10" ht="13.5" customHeight="1" thickTop="1">
      <c r="A3" s="244" t="s">
        <v>212</v>
      </c>
      <c r="B3" s="231" t="s">
        <v>230</v>
      </c>
      <c r="C3" s="232"/>
      <c r="D3" s="233"/>
      <c r="E3" s="231" t="s">
        <v>231</v>
      </c>
      <c r="F3" s="232"/>
      <c r="G3" s="233"/>
      <c r="H3" s="231" t="s">
        <v>232</v>
      </c>
      <c r="I3" s="232"/>
      <c r="J3" s="232"/>
    </row>
    <row r="4" spans="1:10" ht="13.5" customHeight="1">
      <c r="A4" s="246"/>
      <c r="B4" s="73" t="s">
        <v>141</v>
      </c>
      <c r="C4" s="73" t="s">
        <v>142</v>
      </c>
      <c r="D4" s="73" t="s">
        <v>143</v>
      </c>
      <c r="E4" s="73" t="s">
        <v>141</v>
      </c>
      <c r="F4" s="73" t="s">
        <v>142</v>
      </c>
      <c r="G4" s="73" t="s">
        <v>143</v>
      </c>
      <c r="H4" s="73" t="s">
        <v>145</v>
      </c>
      <c r="I4" s="73" t="s">
        <v>142</v>
      </c>
      <c r="J4" s="74" t="s">
        <v>143</v>
      </c>
    </row>
    <row r="5" spans="1:10" ht="15" customHeight="1">
      <c r="A5" s="134" t="s">
        <v>245</v>
      </c>
      <c r="B5" s="47">
        <v>412004</v>
      </c>
      <c r="C5" s="47">
        <v>204648</v>
      </c>
      <c r="D5" s="47">
        <v>207356</v>
      </c>
      <c r="E5" s="47">
        <v>209860</v>
      </c>
      <c r="F5" s="47">
        <v>99786</v>
      </c>
      <c r="G5" s="47">
        <v>110074</v>
      </c>
      <c r="H5" s="126">
        <v>50.94</v>
      </c>
      <c r="I5" s="126">
        <v>48.75982174269966</v>
      </c>
      <c r="J5" s="126">
        <v>53.084550242095716</v>
      </c>
    </row>
    <row r="6" spans="1:10" ht="15" customHeight="1">
      <c r="A6" s="134" t="s">
        <v>246</v>
      </c>
      <c r="B6" s="47">
        <v>422752</v>
      </c>
      <c r="C6" s="47">
        <v>209747</v>
      </c>
      <c r="D6" s="47">
        <v>213005</v>
      </c>
      <c r="E6" s="47">
        <v>189972</v>
      </c>
      <c r="F6" s="47">
        <v>90747</v>
      </c>
      <c r="G6" s="47">
        <v>99225</v>
      </c>
      <c r="H6" s="149">
        <v>44.94</v>
      </c>
      <c r="I6" s="149">
        <v>43.26498114394962</v>
      </c>
      <c r="J6" s="149">
        <v>46.583413534893545</v>
      </c>
    </row>
    <row r="7" spans="1:10" ht="15" customHeight="1">
      <c r="A7" s="134" t="s">
        <v>247</v>
      </c>
      <c r="B7" s="47">
        <v>423669</v>
      </c>
      <c r="C7" s="47">
        <v>210259</v>
      </c>
      <c r="D7" s="47">
        <v>213410</v>
      </c>
      <c r="E7" s="47">
        <v>224832</v>
      </c>
      <c r="F7" s="47">
        <v>107785</v>
      </c>
      <c r="G7" s="47">
        <v>117047</v>
      </c>
      <c r="H7" s="149">
        <v>53.07</v>
      </c>
      <c r="I7" s="149">
        <v>51.262966151270575</v>
      </c>
      <c r="J7" s="149">
        <v>54.846070943254766</v>
      </c>
    </row>
    <row r="8" spans="1:10" ht="15" customHeight="1">
      <c r="A8" s="134" t="s">
        <v>248</v>
      </c>
      <c r="B8" s="47">
        <v>434403</v>
      </c>
      <c r="C8" s="47">
        <v>215851</v>
      </c>
      <c r="D8" s="47">
        <v>218552</v>
      </c>
      <c r="E8" s="47">
        <v>234060</v>
      </c>
      <c r="F8" s="47">
        <v>115171</v>
      </c>
      <c r="G8" s="47">
        <v>118889</v>
      </c>
      <c r="H8" s="149">
        <v>53.88</v>
      </c>
      <c r="I8" s="149">
        <v>53.36</v>
      </c>
      <c r="J8" s="149">
        <v>54.4</v>
      </c>
    </row>
    <row r="9" spans="1:10" ht="15" customHeight="1">
      <c r="A9" s="139" t="s">
        <v>249</v>
      </c>
      <c r="B9" s="150">
        <f>C9+D9</f>
        <v>436910</v>
      </c>
      <c r="C9" s="150">
        <v>215974</v>
      </c>
      <c r="D9" s="150">
        <v>220936</v>
      </c>
      <c r="E9" s="150">
        <f>F9+G9</f>
        <v>191385</v>
      </c>
      <c r="F9" s="150">
        <v>92835</v>
      </c>
      <c r="G9" s="150">
        <v>98550</v>
      </c>
      <c r="H9" s="151">
        <v>43.8</v>
      </c>
      <c r="I9" s="151">
        <v>42.98</v>
      </c>
      <c r="J9" s="151">
        <v>44.61</v>
      </c>
    </row>
    <row r="10" spans="1:10" ht="15" customHeight="1">
      <c r="A10" s="243" t="s">
        <v>250</v>
      </c>
      <c r="B10" s="243"/>
      <c r="C10" s="243"/>
      <c r="D10" s="243"/>
      <c r="E10" s="243"/>
      <c r="F10" s="243"/>
      <c r="G10" s="243"/>
      <c r="H10" s="243"/>
      <c r="I10" s="243"/>
      <c r="J10" s="243"/>
    </row>
    <row r="11" spans="1:10" ht="15" customHeight="1">
      <c r="A11" s="235" t="s">
        <v>251</v>
      </c>
      <c r="B11" s="235"/>
      <c r="C11" s="235"/>
      <c r="D11" s="235"/>
      <c r="E11" s="235"/>
      <c r="F11" s="235"/>
      <c r="G11" s="235"/>
      <c r="H11" s="235"/>
      <c r="I11" s="235"/>
      <c r="J11" s="235"/>
    </row>
    <row r="12" spans="1:10" ht="15" customHeight="1">
      <c r="A12" s="224" t="s">
        <v>238</v>
      </c>
      <c r="B12" s="224"/>
      <c r="C12" s="224"/>
      <c r="D12" s="224"/>
      <c r="E12" s="224"/>
      <c r="F12" s="224"/>
      <c r="G12" s="224"/>
      <c r="H12" s="224"/>
      <c r="I12" s="224"/>
      <c r="J12" s="224"/>
    </row>
    <row r="13" spans="1:8" ht="13.5">
      <c r="A13" s="69"/>
      <c r="B13" s="65"/>
      <c r="C13" s="65"/>
      <c r="D13" s="65"/>
      <c r="E13" s="65"/>
      <c r="F13" s="57"/>
      <c r="G13" s="57"/>
      <c r="H13" s="57"/>
    </row>
    <row r="14" spans="9:10" ht="13.5">
      <c r="I14" s="80"/>
      <c r="J14" s="80"/>
    </row>
    <row r="16" ht="13.5">
      <c r="A16" s="119"/>
    </row>
    <row r="17" ht="13.5">
      <c r="A17" s="119"/>
    </row>
    <row r="18" ht="13.5">
      <c r="A18" s="119"/>
    </row>
    <row r="19" ht="13.5">
      <c r="A19" s="119"/>
    </row>
    <row r="20" ht="13.5">
      <c r="A20" s="121"/>
    </row>
    <row r="21" spans="3:8" ht="13.5">
      <c r="C21" s="94"/>
      <c r="D21" s="94"/>
      <c r="E21" s="94"/>
      <c r="F21" s="94"/>
      <c r="G21" s="94"/>
      <c r="H21" s="94"/>
    </row>
    <row r="22" spans="3:8" ht="13.5">
      <c r="C22" s="94"/>
      <c r="D22" s="94"/>
      <c r="E22" s="94"/>
      <c r="F22" s="94"/>
      <c r="G22" s="94"/>
      <c r="H22" s="94"/>
    </row>
  </sheetData>
  <sheetProtection/>
  <mergeCells count="9">
    <mergeCell ref="A10:J10"/>
    <mergeCell ref="A11:J11"/>
    <mergeCell ref="A12:J12"/>
    <mergeCell ref="A1:J1"/>
    <mergeCell ref="A2:B2"/>
    <mergeCell ref="A3:A4"/>
    <mergeCell ref="B3:D3"/>
    <mergeCell ref="E3:G3"/>
    <mergeCell ref="H3:J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J15" sqref="J15"/>
    </sheetView>
  </sheetViews>
  <sheetFormatPr defaultColWidth="9.00390625" defaultRowHeight="12"/>
  <cols>
    <col min="1" max="3" width="7.125" style="93" customWidth="1"/>
    <col min="4" max="9" width="11.375" style="93" customWidth="1"/>
    <col min="10" max="12" width="9.875" style="93" customWidth="1"/>
    <col min="13" max="16384" width="9.375" style="93" customWidth="1"/>
  </cols>
  <sheetData>
    <row r="1" spans="1:12" ht="13.5" customHeight="1" thickBot="1">
      <c r="A1" s="224" t="s">
        <v>252</v>
      </c>
      <c r="B1" s="224"/>
      <c r="C1" s="224"/>
      <c r="D1" s="224"/>
      <c r="E1" s="65"/>
      <c r="F1" s="65"/>
      <c r="G1" s="94"/>
      <c r="H1" s="94"/>
      <c r="I1" s="94"/>
      <c r="J1" s="95"/>
      <c r="K1" s="95"/>
      <c r="L1" s="95"/>
    </row>
    <row r="2" spans="1:12" ht="13.5" customHeight="1" thickTop="1">
      <c r="A2" s="244" t="s">
        <v>212</v>
      </c>
      <c r="B2" s="244"/>
      <c r="C2" s="245"/>
      <c r="D2" s="231" t="s">
        <v>230</v>
      </c>
      <c r="E2" s="232"/>
      <c r="F2" s="233"/>
      <c r="G2" s="231" t="s">
        <v>231</v>
      </c>
      <c r="H2" s="232"/>
      <c r="I2" s="233"/>
      <c r="J2" s="231" t="s">
        <v>232</v>
      </c>
      <c r="K2" s="232"/>
      <c r="L2" s="232"/>
    </row>
    <row r="3" spans="1:12" ht="13.5" customHeight="1">
      <c r="A3" s="246"/>
      <c r="B3" s="246"/>
      <c r="C3" s="247"/>
      <c r="D3" s="73" t="s">
        <v>141</v>
      </c>
      <c r="E3" s="73" t="s">
        <v>142</v>
      </c>
      <c r="F3" s="73" t="s">
        <v>143</v>
      </c>
      <c r="G3" s="73" t="s">
        <v>141</v>
      </c>
      <c r="H3" s="73" t="s">
        <v>142</v>
      </c>
      <c r="I3" s="73" t="s">
        <v>143</v>
      </c>
      <c r="J3" s="73" t="s">
        <v>145</v>
      </c>
      <c r="K3" s="73" t="s">
        <v>142</v>
      </c>
      <c r="L3" s="74" t="s">
        <v>143</v>
      </c>
    </row>
    <row r="4" spans="1:12" ht="15.75" customHeight="1">
      <c r="A4" s="235" t="s">
        <v>253</v>
      </c>
      <c r="B4" s="256"/>
      <c r="C4" s="257"/>
      <c r="D4" s="47">
        <v>423669</v>
      </c>
      <c r="E4" s="47">
        <v>210259</v>
      </c>
      <c r="F4" s="47">
        <v>213410</v>
      </c>
      <c r="G4" s="47">
        <v>226147</v>
      </c>
      <c r="H4" s="47">
        <v>108467</v>
      </c>
      <c r="I4" s="47">
        <v>117680</v>
      </c>
      <c r="J4" s="81">
        <v>53.37822687050504</v>
      </c>
      <c r="K4" s="81">
        <v>51.58732800974036</v>
      </c>
      <c r="L4" s="81">
        <v>55.14268309826156</v>
      </c>
    </row>
    <row r="5" spans="1:12" ht="15.75" customHeight="1">
      <c r="A5" s="236" t="s">
        <v>254</v>
      </c>
      <c r="B5" s="237"/>
      <c r="C5" s="238"/>
      <c r="D5" s="47">
        <v>433724</v>
      </c>
      <c r="E5" s="47">
        <v>215010</v>
      </c>
      <c r="F5" s="47">
        <v>218714</v>
      </c>
      <c r="G5" s="47">
        <v>245551</v>
      </c>
      <c r="H5" s="47">
        <v>116915</v>
      </c>
      <c r="I5" s="47">
        <v>128636</v>
      </c>
      <c r="J5" s="81">
        <v>56.61457516761812</v>
      </c>
      <c r="K5" s="81">
        <v>54.3765406260174</v>
      </c>
      <c r="L5" s="81">
        <v>58.81470779191089</v>
      </c>
    </row>
    <row r="6" spans="1:12" ht="15.75" customHeight="1">
      <c r="A6" s="236" t="s">
        <v>255</v>
      </c>
      <c r="B6" s="237"/>
      <c r="C6" s="238"/>
      <c r="D6" s="46">
        <v>438151</v>
      </c>
      <c r="E6" s="47">
        <v>216815</v>
      </c>
      <c r="F6" s="47">
        <v>221336</v>
      </c>
      <c r="G6" s="47">
        <v>265442</v>
      </c>
      <c r="H6" s="47">
        <v>131127</v>
      </c>
      <c r="I6" s="47">
        <v>134315</v>
      </c>
      <c r="J6" s="81">
        <v>60.58</v>
      </c>
      <c r="K6" s="81">
        <v>60.48</v>
      </c>
      <c r="L6" s="81">
        <v>60.68</v>
      </c>
    </row>
    <row r="7" spans="1:12" ht="15.75" customHeight="1">
      <c r="A7" s="236" t="s">
        <v>256</v>
      </c>
      <c r="B7" s="237"/>
      <c r="C7" s="238"/>
      <c r="D7" s="46">
        <v>440375</v>
      </c>
      <c r="E7" s="47">
        <v>217656</v>
      </c>
      <c r="F7" s="47">
        <v>222719</v>
      </c>
      <c r="G7" s="47">
        <v>155051</v>
      </c>
      <c r="H7" s="47">
        <v>78627</v>
      </c>
      <c r="I7" s="47">
        <v>76424</v>
      </c>
      <c r="J7" s="81">
        <v>35.21</v>
      </c>
      <c r="K7" s="81">
        <v>36.12</v>
      </c>
      <c r="L7" s="81">
        <v>34.31</v>
      </c>
    </row>
    <row r="8" spans="1:12" ht="15.75" customHeight="1">
      <c r="A8" s="253" t="s">
        <v>257</v>
      </c>
      <c r="B8" s="254"/>
      <c r="C8" s="255"/>
      <c r="D8" s="152">
        <v>457695</v>
      </c>
      <c r="E8" s="150">
        <v>225205</v>
      </c>
      <c r="F8" s="150">
        <v>232490</v>
      </c>
      <c r="G8" s="150">
        <v>269019</v>
      </c>
      <c r="H8" s="150">
        <v>128613</v>
      </c>
      <c r="I8" s="150">
        <v>140406</v>
      </c>
      <c r="J8" s="153">
        <v>58.78</v>
      </c>
      <c r="K8" s="153">
        <v>57.11</v>
      </c>
      <c r="L8" s="153">
        <v>60.39</v>
      </c>
    </row>
    <row r="9" spans="1:12" ht="15" customHeight="1">
      <c r="A9" s="116" t="s">
        <v>258</v>
      </c>
      <c r="B9" s="116"/>
      <c r="C9" s="116"/>
      <c r="D9" s="69"/>
      <c r="E9" s="69"/>
      <c r="F9" s="69"/>
      <c r="G9" s="69"/>
      <c r="H9" s="117"/>
      <c r="I9" s="117"/>
      <c r="J9" s="118"/>
      <c r="K9" s="118"/>
      <c r="L9" s="118"/>
    </row>
    <row r="10" spans="1:10" ht="15" customHeight="1">
      <c r="A10" s="69" t="s">
        <v>259</v>
      </c>
      <c r="B10" s="69"/>
      <c r="C10" s="69"/>
      <c r="D10" s="65"/>
      <c r="E10" s="65"/>
      <c r="F10" s="65"/>
      <c r="G10" s="65"/>
      <c r="H10" s="57"/>
      <c r="I10" s="57"/>
      <c r="J10" s="57"/>
    </row>
    <row r="11" spans="1:10" ht="13.5">
      <c r="A11" s="69"/>
      <c r="B11" s="69"/>
      <c r="C11" s="65"/>
      <c r="D11" s="65"/>
      <c r="E11" s="65"/>
      <c r="F11" s="65"/>
      <c r="G11" s="65"/>
      <c r="H11" s="57"/>
      <c r="I11" s="57"/>
      <c r="J11" s="57"/>
    </row>
    <row r="12" spans="11:12" ht="13.5">
      <c r="K12" s="80"/>
      <c r="L12" s="80"/>
    </row>
    <row r="14" ht="13.5">
      <c r="A14" s="119"/>
    </row>
    <row r="15" ht="13.5">
      <c r="A15" s="119"/>
    </row>
    <row r="16" ht="13.5">
      <c r="A16" s="119"/>
    </row>
    <row r="17" ht="13.5">
      <c r="A17" s="119"/>
    </row>
    <row r="18" ht="13.5">
      <c r="A18" s="121"/>
    </row>
    <row r="19" spans="5:10" ht="13.5">
      <c r="E19" s="94"/>
      <c r="F19" s="94"/>
      <c r="G19" s="94"/>
      <c r="H19" s="94"/>
      <c r="I19" s="94"/>
      <c r="J19" s="94"/>
    </row>
    <row r="20" spans="5:10" ht="13.5">
      <c r="E20" s="94"/>
      <c r="F20" s="94"/>
      <c r="G20" s="94"/>
      <c r="H20" s="94"/>
      <c r="I20" s="94"/>
      <c r="J20" s="94"/>
    </row>
  </sheetData>
  <sheetProtection/>
  <mergeCells count="10">
    <mergeCell ref="G2:I2"/>
    <mergeCell ref="J2:L2"/>
    <mergeCell ref="A4:C4"/>
    <mergeCell ref="A5:C5"/>
    <mergeCell ref="A6:C6"/>
    <mergeCell ref="A7:C7"/>
    <mergeCell ref="A8:C8"/>
    <mergeCell ref="A1:D1"/>
    <mergeCell ref="A2:C3"/>
    <mergeCell ref="D2:F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8" sqref="D8:L8"/>
    </sheetView>
  </sheetViews>
  <sheetFormatPr defaultColWidth="9.00390625" defaultRowHeight="12"/>
  <cols>
    <col min="1" max="3" width="6.875" style="93" customWidth="1"/>
    <col min="4" max="9" width="11.375" style="93" customWidth="1"/>
    <col min="10" max="12" width="9.875" style="93" customWidth="1"/>
    <col min="13" max="16384" width="9.375" style="93" customWidth="1"/>
  </cols>
  <sheetData>
    <row r="1" spans="1:12" ht="13.5" customHeight="1" thickBot="1">
      <c r="A1" s="224" t="s">
        <v>260</v>
      </c>
      <c r="B1" s="224"/>
      <c r="C1" s="224"/>
      <c r="D1" s="224"/>
      <c r="E1" s="65"/>
      <c r="F1" s="65"/>
      <c r="G1" s="94"/>
      <c r="H1" s="94"/>
      <c r="I1" s="94"/>
      <c r="J1" s="95"/>
      <c r="K1" s="95"/>
      <c r="L1" s="95"/>
    </row>
    <row r="2" spans="1:12" ht="13.5" customHeight="1" thickTop="1">
      <c r="A2" s="244" t="s">
        <v>212</v>
      </c>
      <c r="B2" s="244"/>
      <c r="C2" s="245"/>
      <c r="D2" s="231" t="s">
        <v>230</v>
      </c>
      <c r="E2" s="232"/>
      <c r="F2" s="233"/>
      <c r="G2" s="231" t="s">
        <v>231</v>
      </c>
      <c r="H2" s="232"/>
      <c r="I2" s="233"/>
      <c r="J2" s="231" t="s">
        <v>232</v>
      </c>
      <c r="K2" s="232"/>
      <c r="L2" s="232"/>
    </row>
    <row r="3" spans="1:12" ht="13.5" customHeight="1">
      <c r="A3" s="246"/>
      <c r="B3" s="246"/>
      <c r="C3" s="247"/>
      <c r="D3" s="73" t="s">
        <v>141</v>
      </c>
      <c r="E3" s="73" t="s">
        <v>142</v>
      </c>
      <c r="F3" s="73" t="s">
        <v>143</v>
      </c>
      <c r="G3" s="73" t="s">
        <v>141</v>
      </c>
      <c r="H3" s="73" t="s">
        <v>142</v>
      </c>
      <c r="I3" s="73" t="s">
        <v>143</v>
      </c>
      <c r="J3" s="73" t="s">
        <v>145</v>
      </c>
      <c r="K3" s="73" t="s">
        <v>142</v>
      </c>
      <c r="L3" s="74" t="s">
        <v>143</v>
      </c>
    </row>
    <row r="4" spans="1:12" ht="15.75" customHeight="1">
      <c r="A4" s="236" t="s">
        <v>261</v>
      </c>
      <c r="B4" s="236"/>
      <c r="C4" s="250"/>
      <c r="D4" s="47">
        <v>402317</v>
      </c>
      <c r="E4" s="47">
        <v>199701</v>
      </c>
      <c r="F4" s="47">
        <v>202616</v>
      </c>
      <c r="G4" s="47">
        <v>182254</v>
      </c>
      <c r="H4" s="47">
        <v>85107</v>
      </c>
      <c r="I4" s="47">
        <v>97147</v>
      </c>
      <c r="J4" s="81">
        <v>45.301093416385584</v>
      </c>
      <c r="K4" s="81">
        <v>42.617212733035885</v>
      </c>
      <c r="L4" s="81">
        <v>47.9463615903976</v>
      </c>
    </row>
    <row r="5" spans="1:12" ht="15.75" customHeight="1">
      <c r="A5" s="236" t="s">
        <v>262</v>
      </c>
      <c r="B5" s="236"/>
      <c r="C5" s="250"/>
      <c r="D5" s="47">
        <v>415614</v>
      </c>
      <c r="E5" s="47">
        <v>206615</v>
      </c>
      <c r="F5" s="47">
        <v>208999</v>
      </c>
      <c r="G5" s="47">
        <v>177344</v>
      </c>
      <c r="H5" s="47">
        <v>82878</v>
      </c>
      <c r="I5" s="47">
        <v>94466</v>
      </c>
      <c r="J5" s="81">
        <v>42.6703624035764</v>
      </c>
      <c r="K5" s="81">
        <v>40.11228613605014</v>
      </c>
      <c r="L5" s="81">
        <v>45.19925932659965</v>
      </c>
    </row>
    <row r="6" spans="1:12" ht="15.75" customHeight="1">
      <c r="A6" s="236" t="s">
        <v>263</v>
      </c>
      <c r="B6" s="236"/>
      <c r="C6" s="250"/>
      <c r="D6" s="47">
        <v>423075</v>
      </c>
      <c r="E6" s="47">
        <v>209935</v>
      </c>
      <c r="F6" s="47">
        <v>213140</v>
      </c>
      <c r="G6" s="47">
        <v>189486</v>
      </c>
      <c r="H6" s="47">
        <v>89580</v>
      </c>
      <c r="I6" s="47">
        <v>99906</v>
      </c>
      <c r="J6" s="81">
        <v>44.78780358092537</v>
      </c>
      <c r="K6" s="81">
        <v>42.670350346535834</v>
      </c>
      <c r="L6" s="81">
        <v>46.873416533733696</v>
      </c>
    </row>
    <row r="7" spans="1:12" ht="15.75" customHeight="1">
      <c r="A7" s="236" t="s">
        <v>264</v>
      </c>
      <c r="B7" s="236"/>
      <c r="C7" s="250"/>
      <c r="D7" s="46">
        <v>429978</v>
      </c>
      <c r="E7" s="47">
        <v>213117</v>
      </c>
      <c r="F7" s="47">
        <v>216861</v>
      </c>
      <c r="G7" s="47">
        <v>189263</v>
      </c>
      <c r="H7" s="47">
        <v>90459</v>
      </c>
      <c r="I7" s="47">
        <v>98804</v>
      </c>
      <c r="J7" s="81">
        <v>44.01690319039579</v>
      </c>
      <c r="K7" s="81">
        <v>42.44569884148144</v>
      </c>
      <c r="L7" s="81">
        <v>45.56098145816906</v>
      </c>
    </row>
    <row r="8" spans="1:12" ht="15.75" customHeight="1">
      <c r="A8" s="253" t="s">
        <v>265</v>
      </c>
      <c r="B8" s="253"/>
      <c r="C8" s="258"/>
      <c r="D8" s="152">
        <v>437977</v>
      </c>
      <c r="E8" s="150">
        <v>215922</v>
      </c>
      <c r="F8" s="150">
        <v>222055</v>
      </c>
      <c r="G8" s="150">
        <v>192609</v>
      </c>
      <c r="H8" s="150">
        <v>91464</v>
      </c>
      <c r="I8" s="150">
        <v>101145</v>
      </c>
      <c r="J8" s="153">
        <v>43.98</v>
      </c>
      <c r="K8" s="153">
        <v>42.36</v>
      </c>
      <c r="L8" s="153">
        <v>45.55</v>
      </c>
    </row>
    <row r="9" spans="1:12" ht="15" customHeight="1">
      <c r="A9" s="116" t="s">
        <v>258</v>
      </c>
      <c r="B9" s="116"/>
      <c r="C9" s="116"/>
      <c r="D9" s="69"/>
      <c r="E9" s="69"/>
      <c r="F9" s="69"/>
      <c r="G9" s="69"/>
      <c r="H9" s="117"/>
      <c r="I9" s="117"/>
      <c r="J9" s="118"/>
      <c r="K9" s="118"/>
      <c r="L9" s="118"/>
    </row>
    <row r="10" spans="1:10" ht="15" customHeight="1">
      <c r="A10" s="69" t="s">
        <v>238</v>
      </c>
      <c r="B10" s="69"/>
      <c r="C10" s="69"/>
      <c r="D10" s="65"/>
      <c r="E10" s="65"/>
      <c r="F10" s="65"/>
      <c r="G10" s="65"/>
      <c r="H10" s="57"/>
      <c r="I10" s="57"/>
      <c r="J10" s="57"/>
    </row>
    <row r="11" spans="1:10" ht="13.5">
      <c r="A11" s="69"/>
      <c r="B11" s="69"/>
      <c r="C11" s="65"/>
      <c r="D11" s="65"/>
      <c r="E11" s="65"/>
      <c r="F11" s="65"/>
      <c r="G11" s="65"/>
      <c r="H11" s="57"/>
      <c r="I11" s="57"/>
      <c r="J11" s="57"/>
    </row>
    <row r="12" spans="11:12" ht="13.5">
      <c r="K12" s="80"/>
      <c r="L12" s="80"/>
    </row>
    <row r="14" ht="13.5">
      <c r="A14" s="119"/>
    </row>
    <row r="15" ht="13.5">
      <c r="A15" s="119"/>
    </row>
    <row r="16" ht="13.5">
      <c r="A16" s="119"/>
    </row>
    <row r="17" ht="13.5">
      <c r="A17" s="119"/>
    </row>
    <row r="18" ht="13.5">
      <c r="A18" s="121"/>
    </row>
    <row r="19" spans="5:10" ht="13.5">
      <c r="E19" s="94"/>
      <c r="F19" s="94"/>
      <c r="G19" s="94"/>
      <c r="H19" s="94"/>
      <c r="I19" s="94"/>
      <c r="J19" s="94"/>
    </row>
    <row r="20" spans="5:10" ht="13.5">
      <c r="E20" s="94"/>
      <c r="F20" s="94"/>
      <c r="G20" s="94"/>
      <c r="H20" s="94"/>
      <c r="I20" s="94"/>
      <c r="J20" s="94"/>
    </row>
  </sheetData>
  <sheetProtection/>
  <mergeCells count="10">
    <mergeCell ref="G2:I2"/>
    <mergeCell ref="J2:L2"/>
    <mergeCell ref="A4:C4"/>
    <mergeCell ref="A5:C5"/>
    <mergeCell ref="A6:C6"/>
    <mergeCell ref="A7:C7"/>
    <mergeCell ref="A8:C8"/>
    <mergeCell ref="A1:D1"/>
    <mergeCell ref="A2:C3"/>
    <mergeCell ref="D2:F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J14" sqref="J14"/>
    </sheetView>
  </sheetViews>
  <sheetFormatPr defaultColWidth="9.00390625" defaultRowHeight="12"/>
  <cols>
    <col min="1" max="3" width="6.875" style="93" customWidth="1"/>
    <col min="4" max="9" width="11.375" style="93" customWidth="1"/>
    <col min="10" max="12" width="9.875" style="93" customWidth="1"/>
    <col min="13" max="16384" width="9.375" style="93" customWidth="1"/>
  </cols>
  <sheetData>
    <row r="1" spans="1:12" ht="13.5" customHeight="1" thickBot="1">
      <c r="A1" s="224" t="s">
        <v>266</v>
      </c>
      <c r="B1" s="224"/>
      <c r="C1" s="224"/>
      <c r="D1" s="65"/>
      <c r="E1" s="65"/>
      <c r="F1" s="65"/>
      <c r="G1" s="94"/>
      <c r="H1" s="94"/>
      <c r="I1" s="94"/>
      <c r="J1" s="154"/>
      <c r="K1" s="154"/>
      <c r="L1" s="154"/>
    </row>
    <row r="2" spans="1:12" ht="13.5" customHeight="1" thickTop="1">
      <c r="A2" s="244" t="s">
        <v>212</v>
      </c>
      <c r="B2" s="244"/>
      <c r="C2" s="245"/>
      <c r="D2" s="231" t="s">
        <v>230</v>
      </c>
      <c r="E2" s="232"/>
      <c r="F2" s="233"/>
      <c r="G2" s="231" t="s">
        <v>231</v>
      </c>
      <c r="H2" s="232"/>
      <c r="I2" s="233"/>
      <c r="J2" s="231" t="s">
        <v>232</v>
      </c>
      <c r="K2" s="232"/>
      <c r="L2" s="232"/>
    </row>
    <row r="3" spans="1:12" ht="13.5" customHeight="1">
      <c r="A3" s="246"/>
      <c r="B3" s="246"/>
      <c r="C3" s="247"/>
      <c r="D3" s="73" t="s">
        <v>141</v>
      </c>
      <c r="E3" s="73" t="s">
        <v>142</v>
      </c>
      <c r="F3" s="73" t="s">
        <v>143</v>
      </c>
      <c r="G3" s="73" t="s">
        <v>141</v>
      </c>
      <c r="H3" s="73" t="s">
        <v>142</v>
      </c>
      <c r="I3" s="73" t="s">
        <v>143</v>
      </c>
      <c r="J3" s="73" t="s">
        <v>145</v>
      </c>
      <c r="K3" s="73" t="s">
        <v>142</v>
      </c>
      <c r="L3" s="74" t="s">
        <v>143</v>
      </c>
    </row>
    <row r="4" spans="1:12" ht="15.75" customHeight="1">
      <c r="A4" s="236" t="s">
        <v>261</v>
      </c>
      <c r="B4" s="236"/>
      <c r="C4" s="250"/>
      <c r="D4" s="47">
        <v>402317</v>
      </c>
      <c r="E4" s="47">
        <v>199701</v>
      </c>
      <c r="F4" s="47">
        <v>202616</v>
      </c>
      <c r="G4" s="47">
        <v>182106</v>
      </c>
      <c r="H4" s="47">
        <v>85023</v>
      </c>
      <c r="I4" s="47">
        <v>97083</v>
      </c>
      <c r="J4" s="155">
        <v>45.26430650457227</v>
      </c>
      <c r="K4" s="155">
        <v>42.57514984902429</v>
      </c>
      <c r="L4" s="155">
        <v>47.91477474631816</v>
      </c>
    </row>
    <row r="5" spans="1:12" ht="15.75" customHeight="1">
      <c r="A5" s="236" t="s">
        <v>267</v>
      </c>
      <c r="B5" s="236"/>
      <c r="C5" s="250"/>
      <c r="D5" s="47">
        <v>415614</v>
      </c>
      <c r="E5" s="47">
        <v>206615</v>
      </c>
      <c r="F5" s="47">
        <v>208999</v>
      </c>
      <c r="G5" s="47">
        <v>177196</v>
      </c>
      <c r="H5" s="47">
        <v>82798</v>
      </c>
      <c r="I5" s="47">
        <v>94398</v>
      </c>
      <c r="J5" s="155">
        <v>42.63475243856078</v>
      </c>
      <c r="K5" s="155">
        <v>40.073566778791466</v>
      </c>
      <c r="L5" s="155">
        <v>45.16672328575735</v>
      </c>
    </row>
    <row r="6" spans="1:12" ht="15.75" customHeight="1">
      <c r="A6" s="236" t="s">
        <v>268</v>
      </c>
      <c r="B6" s="236"/>
      <c r="C6" s="250"/>
      <c r="D6" s="47">
        <v>423075</v>
      </c>
      <c r="E6" s="47">
        <v>209935</v>
      </c>
      <c r="F6" s="47">
        <v>213140</v>
      </c>
      <c r="G6" s="47">
        <v>189376</v>
      </c>
      <c r="H6" s="47">
        <v>89513</v>
      </c>
      <c r="I6" s="47">
        <v>99863</v>
      </c>
      <c r="J6" s="155">
        <v>44.76180346274301</v>
      </c>
      <c r="K6" s="155">
        <v>42.63843570629004</v>
      </c>
      <c r="L6" s="155">
        <v>46.853242000563014</v>
      </c>
    </row>
    <row r="7" spans="1:12" ht="15.75" customHeight="1">
      <c r="A7" s="236" t="s">
        <v>269</v>
      </c>
      <c r="B7" s="236"/>
      <c r="C7" s="250"/>
      <c r="D7" s="47">
        <v>429978</v>
      </c>
      <c r="E7" s="47">
        <v>213117</v>
      </c>
      <c r="F7" s="47">
        <v>216861</v>
      </c>
      <c r="G7" s="47">
        <v>189176</v>
      </c>
      <c r="H7" s="47">
        <v>90416</v>
      </c>
      <c r="I7" s="47">
        <v>98760</v>
      </c>
      <c r="J7" s="155">
        <v>43.996669597049156</v>
      </c>
      <c r="K7" s="155">
        <v>42.425522131036004</v>
      </c>
      <c r="L7" s="155">
        <v>45.540691963976926</v>
      </c>
    </row>
    <row r="8" spans="1:12" ht="15.75" customHeight="1">
      <c r="A8" s="251" t="s">
        <v>270</v>
      </c>
      <c r="B8" s="251"/>
      <c r="C8" s="252"/>
      <c r="D8" s="152">
        <v>437977</v>
      </c>
      <c r="E8" s="150">
        <v>215922</v>
      </c>
      <c r="F8" s="150">
        <v>222055</v>
      </c>
      <c r="G8" s="150">
        <v>192552</v>
      </c>
      <c r="H8" s="150">
        <v>91425</v>
      </c>
      <c r="I8" s="150">
        <v>101127</v>
      </c>
      <c r="J8" s="156">
        <v>43.96</v>
      </c>
      <c r="K8" s="156">
        <v>42.34</v>
      </c>
      <c r="L8" s="156">
        <v>45.54</v>
      </c>
    </row>
    <row r="9" spans="1:12" ht="15" customHeight="1">
      <c r="A9" s="115" t="s">
        <v>258</v>
      </c>
      <c r="B9" s="115"/>
      <c r="C9" s="115"/>
      <c r="D9" s="69"/>
      <c r="E9" s="69"/>
      <c r="F9" s="69"/>
      <c r="G9" s="117"/>
      <c r="H9" s="117"/>
      <c r="I9" s="117"/>
      <c r="J9" s="118"/>
      <c r="K9" s="118"/>
      <c r="L9" s="118"/>
    </row>
    <row r="10" spans="1:3" ht="15" customHeight="1">
      <c r="A10" s="69" t="s">
        <v>238</v>
      </c>
      <c r="B10" s="69"/>
      <c r="C10" s="69"/>
    </row>
  </sheetData>
  <sheetProtection/>
  <mergeCells count="10">
    <mergeCell ref="D2:F2"/>
    <mergeCell ref="G2:I2"/>
    <mergeCell ref="J2:L2"/>
    <mergeCell ref="A4:C4"/>
    <mergeCell ref="A5:C5"/>
    <mergeCell ref="A6:C6"/>
    <mergeCell ref="A7:C7"/>
    <mergeCell ref="A8:C8"/>
    <mergeCell ref="A1:C1"/>
    <mergeCell ref="A2:C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C35" sqref="C35:G36"/>
    </sheetView>
  </sheetViews>
  <sheetFormatPr defaultColWidth="9.00390625" defaultRowHeight="12"/>
  <cols>
    <col min="1" max="1" width="4.375" style="157" customWidth="1"/>
    <col min="2" max="2" width="27.125" style="157" customWidth="1"/>
    <col min="3" max="3" width="16.875" style="157" bestFit="1" customWidth="1"/>
    <col min="4" max="7" width="15.625" style="157" customWidth="1"/>
    <col min="8" max="16384" width="9.375" style="157" customWidth="1"/>
  </cols>
  <sheetData>
    <row r="1" spans="1:7" ht="21" customHeight="1">
      <c r="A1" s="227" t="s">
        <v>271</v>
      </c>
      <c r="B1" s="227"/>
      <c r="C1" s="227"/>
      <c r="D1" s="227"/>
      <c r="E1" s="227"/>
      <c r="F1" s="280"/>
      <c r="G1" s="280"/>
    </row>
    <row r="2" spans="1:7" ht="13.5" customHeight="1" thickBot="1">
      <c r="A2" s="158"/>
      <c r="B2" s="158"/>
      <c r="C2" s="158"/>
      <c r="D2" s="158"/>
      <c r="E2" s="158"/>
      <c r="F2" s="158"/>
      <c r="G2" s="158"/>
    </row>
    <row r="3" spans="1:7" ht="13.5" customHeight="1" thickTop="1">
      <c r="A3" s="281" t="s">
        <v>272</v>
      </c>
      <c r="B3" s="282"/>
      <c r="C3" s="285" t="s">
        <v>162</v>
      </c>
      <c r="D3" s="287" t="s">
        <v>273</v>
      </c>
      <c r="E3" s="288"/>
      <c r="F3" s="287" t="s">
        <v>274</v>
      </c>
      <c r="G3" s="288"/>
    </row>
    <row r="4" spans="1:7" ht="13.5" customHeight="1">
      <c r="A4" s="283"/>
      <c r="B4" s="284"/>
      <c r="C4" s="286"/>
      <c r="D4" s="159" t="s">
        <v>275</v>
      </c>
      <c r="E4" s="160" t="s">
        <v>276</v>
      </c>
      <c r="F4" s="159" t="s">
        <v>275</v>
      </c>
      <c r="G4" s="160" t="s">
        <v>276</v>
      </c>
    </row>
    <row r="5" spans="1:7" ht="13.5" customHeight="1">
      <c r="A5" s="269" t="s">
        <v>277</v>
      </c>
      <c r="B5" s="270"/>
      <c r="C5" s="158"/>
      <c r="D5" s="158"/>
      <c r="E5" s="158"/>
      <c r="F5" s="158"/>
      <c r="G5" s="158"/>
    </row>
    <row r="6" spans="1:7" ht="13.5" customHeight="1">
      <c r="A6" s="161"/>
      <c r="B6" s="162" t="s">
        <v>228</v>
      </c>
      <c r="C6" s="163">
        <v>442124</v>
      </c>
      <c r="D6" s="164">
        <v>55320</v>
      </c>
      <c r="E6" s="165">
        <v>8.55</v>
      </c>
      <c r="F6" s="163">
        <v>1758</v>
      </c>
      <c r="G6" s="166">
        <v>0.28</v>
      </c>
    </row>
    <row r="7" spans="1:7" ht="13.5" customHeight="1">
      <c r="A7" s="161"/>
      <c r="B7" s="162"/>
      <c r="C7" s="167">
        <v>701</v>
      </c>
      <c r="D7" s="168">
        <v>5</v>
      </c>
      <c r="E7" s="169">
        <v>0.71</v>
      </c>
      <c r="F7" s="167">
        <v>189</v>
      </c>
      <c r="G7" s="170">
        <v>26.96</v>
      </c>
    </row>
    <row r="8" spans="1:7" ht="13.5" customHeight="1">
      <c r="A8" s="171"/>
      <c r="B8" s="172" t="s">
        <v>220</v>
      </c>
      <c r="C8" s="76">
        <v>446555</v>
      </c>
      <c r="D8" s="108">
        <v>62635</v>
      </c>
      <c r="E8" s="173">
        <v>14.03</v>
      </c>
      <c r="F8" s="76">
        <v>1861</v>
      </c>
      <c r="G8" s="174">
        <v>0.42</v>
      </c>
    </row>
    <row r="9" spans="1:7" ht="13.5" customHeight="1">
      <c r="A9" s="171"/>
      <c r="B9" s="172"/>
      <c r="C9" s="175">
        <v>680</v>
      </c>
      <c r="D9" s="113">
        <v>2</v>
      </c>
      <c r="E9" s="114">
        <v>0.29</v>
      </c>
      <c r="F9" s="175">
        <v>166</v>
      </c>
      <c r="G9" s="176">
        <v>24.41</v>
      </c>
    </row>
    <row r="10" spans="1:7" ht="13.5" customHeight="1">
      <c r="A10" s="269" t="s">
        <v>278</v>
      </c>
      <c r="B10" s="270"/>
      <c r="C10" s="76"/>
      <c r="D10" s="108"/>
      <c r="E10" s="173"/>
      <c r="F10" s="76"/>
      <c r="G10" s="174"/>
    </row>
    <row r="11" spans="1:7" ht="13.5" customHeight="1">
      <c r="A11" s="276" t="s">
        <v>228</v>
      </c>
      <c r="B11" s="277"/>
      <c r="C11" s="163">
        <v>442124</v>
      </c>
      <c r="D11" s="164">
        <v>55341</v>
      </c>
      <c r="E11" s="165">
        <v>12.52</v>
      </c>
      <c r="F11" s="163">
        <v>1776</v>
      </c>
      <c r="G11" s="166">
        <v>0.4</v>
      </c>
    </row>
    <row r="12" spans="1:7" ht="13.5" customHeight="1">
      <c r="A12" s="161"/>
      <c r="B12" s="162"/>
      <c r="C12" s="167">
        <v>701</v>
      </c>
      <c r="D12" s="168">
        <v>5</v>
      </c>
      <c r="E12" s="169">
        <v>0.71</v>
      </c>
      <c r="F12" s="167">
        <v>193</v>
      </c>
      <c r="G12" s="170">
        <v>27.53</v>
      </c>
    </row>
    <row r="13" spans="1:7" ht="13.5" customHeight="1">
      <c r="A13" s="278" t="s">
        <v>279</v>
      </c>
      <c r="B13" s="279"/>
      <c r="C13" s="76">
        <v>446555</v>
      </c>
      <c r="D13" s="108">
        <v>62649</v>
      </c>
      <c r="E13" s="173">
        <v>14.03</v>
      </c>
      <c r="F13" s="76">
        <v>1869</v>
      </c>
      <c r="G13" s="174">
        <v>0.422</v>
      </c>
    </row>
    <row r="14" spans="1:7" ht="13.5" customHeight="1">
      <c r="A14" s="171"/>
      <c r="B14" s="172"/>
      <c r="C14" s="175">
        <v>680</v>
      </c>
      <c r="D14" s="113">
        <v>2</v>
      </c>
      <c r="E14" s="114">
        <v>0.29</v>
      </c>
      <c r="F14" s="175">
        <v>172</v>
      </c>
      <c r="G14" s="176">
        <v>25.29</v>
      </c>
    </row>
    <row r="15" spans="1:7" ht="13.5" customHeight="1">
      <c r="A15" s="269" t="s">
        <v>280</v>
      </c>
      <c r="B15" s="270"/>
      <c r="C15" s="158"/>
      <c r="D15" s="158"/>
      <c r="E15" s="166"/>
      <c r="F15" s="158"/>
      <c r="G15" s="166"/>
    </row>
    <row r="16" spans="1:7" s="133" customFormat="1" ht="13.5" customHeight="1">
      <c r="A16" s="271" t="s">
        <v>281</v>
      </c>
      <c r="B16" s="272"/>
      <c r="C16" s="163">
        <v>444382</v>
      </c>
      <c r="D16" s="163">
        <v>58976</v>
      </c>
      <c r="E16" s="165">
        <v>13.27</v>
      </c>
      <c r="F16" s="163">
        <v>1740</v>
      </c>
      <c r="G16" s="166">
        <v>0.39</v>
      </c>
    </row>
    <row r="17" spans="1:7" s="133" customFormat="1" ht="13.5" customHeight="1">
      <c r="A17" s="177"/>
      <c r="B17" s="178"/>
      <c r="C17" s="167">
        <v>733</v>
      </c>
      <c r="D17" s="168">
        <v>12</v>
      </c>
      <c r="E17" s="169">
        <v>1.64</v>
      </c>
      <c r="F17" s="167">
        <v>209</v>
      </c>
      <c r="G17" s="170">
        <v>28.51</v>
      </c>
    </row>
    <row r="18" spans="1:7" ht="13.5" customHeight="1">
      <c r="A18" s="273" t="s">
        <v>282</v>
      </c>
      <c r="B18" s="274"/>
      <c r="C18" s="76">
        <v>460134</v>
      </c>
      <c r="D18" s="76">
        <v>69694</v>
      </c>
      <c r="E18" s="173">
        <v>15.15</v>
      </c>
      <c r="F18" s="76">
        <v>1946</v>
      </c>
      <c r="G18" s="174">
        <v>0.42</v>
      </c>
    </row>
    <row r="19" spans="1:7" ht="13.5" customHeight="1">
      <c r="A19" s="179"/>
      <c r="B19" s="180" t="s">
        <v>66</v>
      </c>
      <c r="C19" s="175">
        <v>699</v>
      </c>
      <c r="D19" s="113">
        <v>10</v>
      </c>
      <c r="E19" s="114">
        <v>1.43</v>
      </c>
      <c r="F19" s="175">
        <v>192</v>
      </c>
      <c r="G19" s="176">
        <v>27.47</v>
      </c>
    </row>
    <row r="20" spans="1:7" ht="13.5" customHeight="1">
      <c r="A20" s="269" t="s">
        <v>283</v>
      </c>
      <c r="B20" s="270"/>
      <c r="C20" s="76"/>
      <c r="D20" s="76"/>
      <c r="E20" s="173"/>
      <c r="F20" s="76"/>
      <c r="G20" s="174"/>
    </row>
    <row r="21" spans="1:7" ht="13.5" customHeight="1">
      <c r="A21" s="271" t="s">
        <v>281</v>
      </c>
      <c r="B21" s="272"/>
      <c r="C21" s="47">
        <v>444382</v>
      </c>
      <c r="D21" s="47">
        <v>58973</v>
      </c>
      <c r="E21" s="181">
        <v>13.27</v>
      </c>
      <c r="F21" s="47">
        <v>1741</v>
      </c>
      <c r="G21" s="182">
        <v>0.39</v>
      </c>
    </row>
    <row r="22" spans="1:7" ht="13.5" customHeight="1">
      <c r="A22" s="177"/>
      <c r="B22" s="178"/>
      <c r="C22" s="183">
        <v>733</v>
      </c>
      <c r="D22" s="105">
        <v>12</v>
      </c>
      <c r="E22" s="106">
        <v>1.64</v>
      </c>
      <c r="F22" s="183">
        <v>209</v>
      </c>
      <c r="G22" s="184">
        <v>28.51</v>
      </c>
    </row>
    <row r="23" spans="1:7" ht="13.5" customHeight="1">
      <c r="A23" s="273" t="s">
        <v>284</v>
      </c>
      <c r="B23" s="274"/>
      <c r="C23" s="76">
        <v>460134</v>
      </c>
      <c r="D23" s="76">
        <v>69690</v>
      </c>
      <c r="E23" s="173">
        <v>15.15</v>
      </c>
      <c r="F23" s="76">
        <v>1948</v>
      </c>
      <c r="G23" s="174">
        <v>0.42</v>
      </c>
    </row>
    <row r="24" spans="1:7" ht="13.5" customHeight="1">
      <c r="A24" s="179"/>
      <c r="B24" s="180"/>
      <c r="C24" s="175">
        <v>699</v>
      </c>
      <c r="D24" s="113">
        <v>10</v>
      </c>
      <c r="E24" s="114">
        <v>1.43</v>
      </c>
      <c r="F24" s="175">
        <v>194</v>
      </c>
      <c r="G24" s="176">
        <v>27.75</v>
      </c>
    </row>
    <row r="25" spans="1:7" ht="13.5" customHeight="1">
      <c r="A25" s="259" t="s">
        <v>285</v>
      </c>
      <c r="B25" s="260"/>
      <c r="C25" s="158"/>
      <c r="D25" s="164"/>
      <c r="E25" s="165"/>
      <c r="F25" s="158"/>
      <c r="G25" s="166"/>
    </row>
    <row r="26" spans="1:7" ht="13.5" customHeight="1">
      <c r="A26" s="267" t="s">
        <v>286</v>
      </c>
      <c r="B26" s="275"/>
      <c r="C26" s="47">
        <v>434403</v>
      </c>
      <c r="D26" s="50">
        <v>41396</v>
      </c>
      <c r="E26" s="181">
        <v>9.529400119244112</v>
      </c>
      <c r="F26" s="47">
        <v>1290</v>
      </c>
      <c r="G26" s="182">
        <v>0.2969592751431274</v>
      </c>
    </row>
    <row r="27" spans="1:7" ht="13.5" customHeight="1">
      <c r="A27" s="273" t="s">
        <v>287</v>
      </c>
      <c r="B27" s="274"/>
      <c r="C27" s="76">
        <v>436910</v>
      </c>
      <c r="D27" s="108">
        <v>44491</v>
      </c>
      <c r="E27" s="173">
        <v>10.18</v>
      </c>
      <c r="F27" s="76">
        <v>1109</v>
      </c>
      <c r="G27" s="174">
        <v>0.25</v>
      </c>
    </row>
    <row r="28" spans="1:7" ht="13.5" customHeight="1">
      <c r="A28" s="259" t="s">
        <v>288</v>
      </c>
      <c r="B28" s="260"/>
      <c r="C28" s="158"/>
      <c r="D28" s="158"/>
      <c r="E28" s="166"/>
      <c r="F28" s="158"/>
      <c r="G28" s="166"/>
    </row>
    <row r="29" spans="1:7" ht="13.5" customHeight="1">
      <c r="A29" s="267" t="s">
        <v>289</v>
      </c>
      <c r="B29" s="268"/>
      <c r="C29" s="163">
        <v>440375</v>
      </c>
      <c r="D29" s="164">
        <v>44820</v>
      </c>
      <c r="E29" s="165">
        <v>10.18</v>
      </c>
      <c r="F29" s="163">
        <v>1340</v>
      </c>
      <c r="G29" s="166">
        <v>0.3</v>
      </c>
    </row>
    <row r="30" spans="1:7" ht="13.5" customHeight="1">
      <c r="A30" s="263" t="s">
        <v>290</v>
      </c>
      <c r="B30" s="264"/>
      <c r="C30" s="76">
        <v>457695</v>
      </c>
      <c r="D30" s="108">
        <v>76890</v>
      </c>
      <c r="E30" s="173">
        <v>16.8</v>
      </c>
      <c r="F30" s="76">
        <v>1372</v>
      </c>
      <c r="G30" s="174">
        <v>0.3</v>
      </c>
    </row>
    <row r="31" spans="1:7" ht="13.5" customHeight="1">
      <c r="A31" s="259" t="s">
        <v>291</v>
      </c>
      <c r="B31" s="260"/>
      <c r="C31" s="61"/>
      <c r="D31" s="61"/>
      <c r="E31" s="186"/>
      <c r="F31" s="61"/>
      <c r="G31" s="186"/>
    </row>
    <row r="32" spans="1:7" ht="13.5" customHeight="1">
      <c r="A32" s="261" t="s">
        <v>292</v>
      </c>
      <c r="B32" s="262"/>
      <c r="C32" s="47">
        <v>429978</v>
      </c>
      <c r="D32" s="50">
        <v>36769</v>
      </c>
      <c r="E32" s="181">
        <v>8.55</v>
      </c>
      <c r="F32" s="47">
        <v>1184</v>
      </c>
      <c r="G32" s="182">
        <v>0.28</v>
      </c>
    </row>
    <row r="33" spans="1:7" ht="13.5" customHeight="1">
      <c r="A33" s="263" t="s">
        <v>293</v>
      </c>
      <c r="B33" s="264"/>
      <c r="C33" s="76">
        <v>437977</v>
      </c>
      <c r="D33" s="108">
        <v>50976</v>
      </c>
      <c r="E33" s="173">
        <v>11.64</v>
      </c>
      <c r="F33" s="76">
        <v>1027</v>
      </c>
      <c r="G33" s="174">
        <v>0.23</v>
      </c>
    </row>
    <row r="34" spans="1:7" ht="13.5" customHeight="1">
      <c r="A34" s="259" t="s">
        <v>294</v>
      </c>
      <c r="B34" s="260"/>
      <c r="C34" s="158"/>
      <c r="D34" s="158"/>
      <c r="E34" s="166"/>
      <c r="F34" s="158"/>
      <c r="G34" s="166"/>
    </row>
    <row r="35" spans="1:7" ht="13.5" customHeight="1">
      <c r="A35" s="261" t="s">
        <v>292</v>
      </c>
      <c r="B35" s="262"/>
      <c r="C35" s="47">
        <v>429978</v>
      </c>
      <c r="D35" s="50">
        <v>36740</v>
      </c>
      <c r="E35" s="181">
        <v>8.54</v>
      </c>
      <c r="F35" s="47">
        <v>1176</v>
      </c>
      <c r="G35" s="182">
        <v>0.27</v>
      </c>
    </row>
    <row r="36" spans="1:7" ht="13.5" customHeight="1">
      <c r="A36" s="263" t="s">
        <v>295</v>
      </c>
      <c r="B36" s="264"/>
      <c r="C36" s="76">
        <v>437977</v>
      </c>
      <c r="D36" s="108">
        <v>50949</v>
      </c>
      <c r="E36" s="173">
        <v>11.63</v>
      </c>
      <c r="F36" s="76">
        <v>1034</v>
      </c>
      <c r="G36" s="174">
        <v>0.24</v>
      </c>
    </row>
    <row r="37" spans="1:7" ht="13.5" customHeight="1">
      <c r="A37" s="265" t="s">
        <v>296</v>
      </c>
      <c r="B37" s="266"/>
      <c r="C37" s="266"/>
      <c r="D37" s="266"/>
      <c r="E37" s="266"/>
      <c r="F37" s="266"/>
      <c r="G37" s="266"/>
    </row>
    <row r="38" spans="1:7" ht="13.5" customHeight="1">
      <c r="A38" s="224" t="s">
        <v>297</v>
      </c>
      <c r="B38" s="224"/>
      <c r="C38" s="224"/>
      <c r="D38" s="224"/>
      <c r="E38" s="224"/>
      <c r="F38" s="224"/>
      <c r="G38" s="224"/>
    </row>
  </sheetData>
  <sheetProtection/>
  <mergeCells count="29">
    <mergeCell ref="A1:G1"/>
    <mergeCell ref="A3:B4"/>
    <mergeCell ref="C3:C4"/>
    <mergeCell ref="D3:E3"/>
    <mergeCell ref="F3:G3"/>
    <mergeCell ref="A5:B5"/>
    <mergeCell ref="A10:B10"/>
    <mergeCell ref="A11:B11"/>
    <mergeCell ref="A13:B13"/>
    <mergeCell ref="A15:B15"/>
    <mergeCell ref="A16:B16"/>
    <mergeCell ref="A18:B18"/>
    <mergeCell ref="A33:B33"/>
    <mergeCell ref="A20:B20"/>
    <mergeCell ref="A21:B21"/>
    <mergeCell ref="A23:B23"/>
    <mergeCell ref="A25:B25"/>
    <mergeCell ref="A26:B26"/>
    <mergeCell ref="A27:B27"/>
    <mergeCell ref="A34:B34"/>
    <mergeCell ref="A35:B35"/>
    <mergeCell ref="A36:B36"/>
    <mergeCell ref="A37:G37"/>
    <mergeCell ref="A38:G38"/>
    <mergeCell ref="A28:B28"/>
    <mergeCell ref="A29:B29"/>
    <mergeCell ref="A30:B30"/>
    <mergeCell ref="A31:B31"/>
    <mergeCell ref="A32:B3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F20" sqref="F20"/>
    </sheetView>
  </sheetViews>
  <sheetFormatPr defaultColWidth="9.00390625" defaultRowHeight="15" customHeight="1"/>
  <cols>
    <col min="1" max="1" width="30.125" style="94" customWidth="1"/>
    <col min="2" max="7" width="14.50390625" style="94" customWidth="1"/>
    <col min="8" max="16384" width="9.375" style="94" customWidth="1"/>
  </cols>
  <sheetData>
    <row r="1" spans="1:7" s="72" customFormat="1" ht="21" customHeight="1">
      <c r="A1" s="227" t="s">
        <v>298</v>
      </c>
      <c r="B1" s="227"/>
      <c r="C1" s="227"/>
      <c r="D1" s="227"/>
      <c r="E1" s="227"/>
      <c r="F1" s="227"/>
      <c r="G1" s="227"/>
    </row>
    <row r="2" spans="1:7" s="72" customFormat="1" ht="13.5" customHeight="1" thickBot="1">
      <c r="A2" s="71"/>
      <c r="B2" s="71"/>
      <c r="C2" s="71"/>
      <c r="D2" s="71"/>
      <c r="E2" s="71"/>
      <c r="F2" s="71"/>
      <c r="G2" s="71"/>
    </row>
    <row r="3" spans="1:7" s="65" customFormat="1" ht="13.5" customHeight="1" thickTop="1">
      <c r="A3" s="229" t="s">
        <v>299</v>
      </c>
      <c r="B3" s="289" t="s">
        <v>300</v>
      </c>
      <c r="C3" s="290"/>
      <c r="D3" s="289" t="s">
        <v>301</v>
      </c>
      <c r="E3" s="291"/>
      <c r="F3" s="289" t="s">
        <v>302</v>
      </c>
      <c r="G3" s="291"/>
    </row>
    <row r="4" spans="1:7" s="65" customFormat="1" ht="13.5" customHeight="1">
      <c r="A4" s="230"/>
      <c r="B4" s="74" t="s">
        <v>303</v>
      </c>
      <c r="C4" s="73" t="s">
        <v>304</v>
      </c>
      <c r="D4" s="73" t="s">
        <v>305</v>
      </c>
      <c r="E4" s="74" t="s">
        <v>304</v>
      </c>
      <c r="F4" s="73" t="s">
        <v>305</v>
      </c>
      <c r="G4" s="74" t="s">
        <v>304</v>
      </c>
    </row>
    <row r="5" spans="1:7" s="65" customFormat="1" ht="13.5" customHeight="1">
      <c r="A5" s="75" t="s">
        <v>306</v>
      </c>
      <c r="B5" s="41">
        <v>185037</v>
      </c>
      <c r="C5" s="187">
        <v>100</v>
      </c>
      <c r="D5" s="76">
        <v>184664</v>
      </c>
      <c r="E5" s="187">
        <v>100</v>
      </c>
      <c r="F5" s="76">
        <v>187421</v>
      </c>
      <c r="G5" s="187">
        <v>100</v>
      </c>
    </row>
    <row r="6" spans="1:7" s="65" customFormat="1" ht="13.5" customHeight="1">
      <c r="A6" s="188"/>
      <c r="B6" s="189"/>
      <c r="C6" s="190"/>
      <c r="D6" s="191"/>
      <c r="E6" s="190"/>
      <c r="F6" s="191"/>
      <c r="G6" s="190"/>
    </row>
    <row r="7" spans="1:7" s="65" customFormat="1" ht="13.5" customHeight="1">
      <c r="A7" s="185" t="s">
        <v>307</v>
      </c>
      <c r="B7" s="50">
        <v>53517</v>
      </c>
      <c r="C7" s="192">
        <v>28.92</v>
      </c>
      <c r="D7" s="50">
        <v>60107</v>
      </c>
      <c r="E7" s="192">
        <v>32.55</v>
      </c>
      <c r="F7" s="50">
        <v>65478</v>
      </c>
      <c r="G7" s="192">
        <v>34.94</v>
      </c>
    </row>
    <row r="8" spans="1:7" s="65" customFormat="1" ht="13.5" customHeight="1">
      <c r="A8" s="185" t="s">
        <v>308</v>
      </c>
      <c r="B8" s="50">
        <v>39420</v>
      </c>
      <c r="C8" s="193">
        <v>21.3</v>
      </c>
      <c r="D8" s="50">
        <v>36937</v>
      </c>
      <c r="E8" s="193">
        <v>20</v>
      </c>
      <c r="F8" s="50">
        <v>35633</v>
      </c>
      <c r="G8" s="192">
        <v>19.01</v>
      </c>
    </row>
    <row r="9" spans="1:7" s="65" customFormat="1" ht="13.5" customHeight="1">
      <c r="A9" s="185" t="s">
        <v>309</v>
      </c>
      <c r="B9" s="50">
        <v>31496</v>
      </c>
      <c r="C9" s="192">
        <v>17.02</v>
      </c>
      <c r="D9" s="50">
        <v>27842</v>
      </c>
      <c r="E9" s="192">
        <v>15.08</v>
      </c>
      <c r="F9" s="50">
        <v>34263</v>
      </c>
      <c r="G9" s="192">
        <v>18.28</v>
      </c>
    </row>
    <row r="10" spans="1:7" s="65" customFormat="1" ht="13.5" customHeight="1">
      <c r="A10" s="185" t="s">
        <v>310</v>
      </c>
      <c r="B10" s="50">
        <v>29498</v>
      </c>
      <c r="C10" s="192">
        <v>15.94</v>
      </c>
      <c r="D10" s="50">
        <v>20320</v>
      </c>
      <c r="E10" s="193">
        <v>11</v>
      </c>
      <c r="F10" s="50">
        <v>15970</v>
      </c>
      <c r="G10" s="192">
        <v>8.52</v>
      </c>
    </row>
    <row r="11" spans="1:7" s="65" customFormat="1" ht="13.5" customHeight="1">
      <c r="A11" s="185" t="s">
        <v>311</v>
      </c>
      <c r="B11" s="50" t="s">
        <v>313</v>
      </c>
      <c r="C11" s="50" t="s">
        <v>312</v>
      </c>
      <c r="D11" s="50" t="s">
        <v>312</v>
      </c>
      <c r="E11" s="50" t="s">
        <v>313</v>
      </c>
      <c r="F11" s="50">
        <v>11105</v>
      </c>
      <c r="G11" s="192">
        <v>5.93</v>
      </c>
    </row>
    <row r="12" spans="1:7" s="65" customFormat="1" ht="13.5" customHeight="1">
      <c r="A12" s="185" t="s">
        <v>314</v>
      </c>
      <c r="B12" s="50">
        <v>3691</v>
      </c>
      <c r="C12" s="192">
        <v>1.99</v>
      </c>
      <c r="D12" s="50">
        <v>4369</v>
      </c>
      <c r="E12" s="193">
        <v>2.37</v>
      </c>
      <c r="F12" s="50">
        <v>4822</v>
      </c>
      <c r="G12" s="192">
        <v>2.57</v>
      </c>
    </row>
    <row r="13" spans="1:7" s="65" customFormat="1" ht="13.5" customHeight="1">
      <c r="A13" s="185" t="s">
        <v>315</v>
      </c>
      <c r="B13" s="50">
        <v>5630</v>
      </c>
      <c r="C13" s="192">
        <v>3.04</v>
      </c>
      <c r="D13" s="50">
        <v>22912</v>
      </c>
      <c r="E13" s="192">
        <v>12.41</v>
      </c>
      <c r="F13" s="50">
        <v>9346</v>
      </c>
      <c r="G13" s="192">
        <v>4.99</v>
      </c>
    </row>
    <row r="14" spans="1:7" s="65" customFormat="1" ht="13.5" customHeight="1">
      <c r="A14" s="194" t="s">
        <v>316</v>
      </c>
      <c r="B14" s="68">
        <v>21785</v>
      </c>
      <c r="C14" s="195">
        <v>11.77</v>
      </c>
      <c r="D14" s="68">
        <v>12177</v>
      </c>
      <c r="E14" s="195">
        <v>6.59</v>
      </c>
      <c r="F14" s="68">
        <v>10803</v>
      </c>
      <c r="G14" s="195">
        <v>5.76</v>
      </c>
    </row>
    <row r="15" spans="1:3" s="65" customFormat="1" ht="13.5" customHeight="1">
      <c r="A15" s="266" t="s">
        <v>317</v>
      </c>
      <c r="B15" s="266"/>
      <c r="C15" s="69"/>
    </row>
    <row r="16" spans="1:2" ht="13.5" customHeight="1">
      <c r="A16" s="65" t="s">
        <v>318</v>
      </c>
      <c r="B16" s="65"/>
    </row>
    <row r="19" ht="15" customHeight="1">
      <c r="A19" s="65"/>
    </row>
    <row r="20" ht="15" customHeight="1">
      <c r="A20" s="65"/>
    </row>
    <row r="21" ht="15" customHeight="1">
      <c r="A21" s="65"/>
    </row>
  </sheetData>
  <sheetProtection/>
  <mergeCells count="6">
    <mergeCell ref="A1:G1"/>
    <mergeCell ref="A3:A4"/>
    <mergeCell ref="B3:C3"/>
    <mergeCell ref="D3:E3"/>
    <mergeCell ref="F3:G3"/>
    <mergeCell ref="A15:B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4">
      <selection activeCell="A25" sqref="A25:J25"/>
    </sheetView>
  </sheetViews>
  <sheetFormatPr defaultColWidth="9.00390625" defaultRowHeight="12"/>
  <cols>
    <col min="1" max="2" width="2.125" style="53" customWidth="1"/>
    <col min="3" max="3" width="21.125" style="53" customWidth="1"/>
    <col min="4" max="6" width="14.125" style="53" customWidth="1"/>
    <col min="7" max="7" width="15.50390625" style="53" customWidth="1"/>
    <col min="8" max="10" width="14.125" style="54" customWidth="1"/>
    <col min="11" max="16384" width="9.375" style="53" customWidth="1"/>
  </cols>
  <sheetData>
    <row r="1" spans="1:10" s="34" customFormat="1" ht="21" customHeight="1">
      <c r="A1" s="210" t="s">
        <v>135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s="35" customFormat="1" ht="13.5" customHeight="1" thickBot="1">
      <c r="A2" s="211" t="s">
        <v>136</v>
      </c>
      <c r="B2" s="211"/>
      <c r="C2" s="211"/>
      <c r="D2" s="211"/>
      <c r="H2" s="212" t="s">
        <v>137</v>
      </c>
      <c r="I2" s="212"/>
      <c r="J2" s="212"/>
    </row>
    <row r="3" spans="1:10" s="35" customFormat="1" ht="15" customHeight="1" thickTop="1">
      <c r="A3" s="213" t="s">
        <v>138</v>
      </c>
      <c r="B3" s="213"/>
      <c r="C3" s="214"/>
      <c r="D3" s="217" t="s">
        <v>139</v>
      </c>
      <c r="E3" s="218"/>
      <c r="F3" s="218"/>
      <c r="G3" s="219"/>
      <c r="H3" s="220" t="s">
        <v>140</v>
      </c>
      <c r="I3" s="221"/>
      <c r="J3" s="221"/>
    </row>
    <row r="4" spans="1:10" s="35" customFormat="1" ht="15" customHeight="1">
      <c r="A4" s="215"/>
      <c r="B4" s="215"/>
      <c r="C4" s="216"/>
      <c r="D4" s="36" t="s">
        <v>141</v>
      </c>
      <c r="E4" s="37" t="s">
        <v>142</v>
      </c>
      <c r="F4" s="37" t="s">
        <v>143</v>
      </c>
      <c r="G4" s="38" t="s">
        <v>144</v>
      </c>
      <c r="H4" s="39" t="s">
        <v>145</v>
      </c>
      <c r="I4" s="40" t="s">
        <v>142</v>
      </c>
      <c r="J4" s="39" t="s">
        <v>143</v>
      </c>
    </row>
    <row r="5" spans="1:10" s="35" customFormat="1" ht="15" customHeight="1">
      <c r="A5" s="205" t="s">
        <v>131</v>
      </c>
      <c r="B5" s="205"/>
      <c r="C5" s="206"/>
      <c r="D5" s="41">
        <f>SUM(D7:D21)</f>
        <v>269019</v>
      </c>
      <c r="E5" s="42">
        <f>SUM(E7:E21)</f>
        <v>128613</v>
      </c>
      <c r="F5" s="42">
        <f>SUM(F7:F21)</f>
        <v>140406</v>
      </c>
      <c r="G5" s="42">
        <v>201211</v>
      </c>
      <c r="H5" s="43">
        <v>58.78</v>
      </c>
      <c r="I5" s="43">
        <v>57.11</v>
      </c>
      <c r="J5" s="43">
        <v>60.39</v>
      </c>
    </row>
    <row r="6" spans="2:10" s="35" customFormat="1" ht="15" customHeight="1">
      <c r="B6" s="207" t="s">
        <v>146</v>
      </c>
      <c r="C6" s="208"/>
      <c r="D6" s="46">
        <f>SUM(D7:D19)</f>
        <v>190757</v>
      </c>
      <c r="E6" s="47">
        <f>SUM(E7:E19)</f>
        <v>94206</v>
      </c>
      <c r="F6" s="47">
        <f>SUM(F7:F19)</f>
        <v>96551</v>
      </c>
      <c r="G6" s="47">
        <v>155051</v>
      </c>
      <c r="H6" s="48">
        <v>41.68</v>
      </c>
      <c r="I6" s="48">
        <v>41.83</v>
      </c>
      <c r="J6" s="48">
        <v>41.53</v>
      </c>
    </row>
    <row r="7" spans="3:10" s="35" customFormat="1" ht="15" customHeight="1">
      <c r="C7" s="49" t="s">
        <v>147</v>
      </c>
      <c r="D7" s="46">
        <f>SUM(E7:F7)</f>
        <v>10025</v>
      </c>
      <c r="E7" s="47">
        <v>5956</v>
      </c>
      <c r="F7" s="47">
        <v>4069</v>
      </c>
      <c r="G7" s="47">
        <v>1917</v>
      </c>
      <c r="H7" s="48">
        <v>2.19</v>
      </c>
      <c r="I7" s="48">
        <v>2.64</v>
      </c>
      <c r="J7" s="48">
        <v>1.75</v>
      </c>
    </row>
    <row r="8" spans="3:10" s="35" customFormat="1" ht="15" customHeight="1">
      <c r="C8" s="49" t="s">
        <v>148</v>
      </c>
      <c r="D8" s="46">
        <f aca="true" t="shared" si="0" ref="D8:D21">SUM(E8:F8)</f>
        <v>12365</v>
      </c>
      <c r="E8" s="47">
        <v>6787</v>
      </c>
      <c r="F8" s="47">
        <v>5578</v>
      </c>
      <c r="G8" s="47">
        <v>3454</v>
      </c>
      <c r="H8" s="48">
        <v>2.7</v>
      </c>
      <c r="I8" s="48">
        <v>3.01</v>
      </c>
      <c r="J8" s="48">
        <v>2.4</v>
      </c>
    </row>
    <row r="9" spans="3:10" s="35" customFormat="1" ht="15" customHeight="1">
      <c r="C9" s="49" t="s">
        <v>149</v>
      </c>
      <c r="D9" s="46">
        <f t="shared" si="0"/>
        <v>19051</v>
      </c>
      <c r="E9" s="47">
        <v>9812</v>
      </c>
      <c r="F9" s="47">
        <v>9239</v>
      </c>
      <c r="G9" s="47">
        <v>6276</v>
      </c>
      <c r="H9" s="48">
        <v>4.16</v>
      </c>
      <c r="I9" s="48">
        <v>4.36</v>
      </c>
      <c r="J9" s="48">
        <v>3.97</v>
      </c>
    </row>
    <row r="10" spans="3:10" s="35" customFormat="1" ht="15" customHeight="1">
      <c r="C10" s="49" t="s">
        <v>150</v>
      </c>
      <c r="D10" s="46">
        <f t="shared" si="0"/>
        <v>23149</v>
      </c>
      <c r="E10" s="47">
        <v>11251</v>
      </c>
      <c r="F10" s="47">
        <v>11898</v>
      </c>
      <c r="G10" s="47">
        <v>11852</v>
      </c>
      <c r="H10" s="48">
        <v>5.06</v>
      </c>
      <c r="I10" s="48">
        <v>5</v>
      </c>
      <c r="J10" s="48">
        <v>5.12</v>
      </c>
    </row>
    <row r="11" spans="3:10" s="35" customFormat="1" ht="15" customHeight="1">
      <c r="C11" s="49" t="s">
        <v>151</v>
      </c>
      <c r="D11" s="46">
        <f t="shared" si="0"/>
        <v>21973</v>
      </c>
      <c r="E11" s="47">
        <v>10518</v>
      </c>
      <c r="F11" s="47">
        <v>11455</v>
      </c>
      <c r="G11" s="47">
        <v>16291</v>
      </c>
      <c r="H11" s="48">
        <v>4.8</v>
      </c>
      <c r="I11" s="48">
        <v>4.67</v>
      </c>
      <c r="J11" s="48">
        <v>4.93</v>
      </c>
    </row>
    <row r="12" spans="3:10" s="35" customFormat="1" ht="15" customHeight="1">
      <c r="C12" s="49" t="s">
        <v>152</v>
      </c>
      <c r="D12" s="46">
        <f t="shared" si="0"/>
        <v>15717</v>
      </c>
      <c r="E12" s="47">
        <v>7788</v>
      </c>
      <c r="F12" s="47">
        <v>7929</v>
      </c>
      <c r="G12" s="47">
        <v>15843</v>
      </c>
      <c r="H12" s="48">
        <v>3.43</v>
      </c>
      <c r="I12" s="48">
        <v>3.46</v>
      </c>
      <c r="J12" s="48">
        <v>3.41</v>
      </c>
    </row>
    <row r="13" spans="3:10" s="35" customFormat="1" ht="15" customHeight="1">
      <c r="C13" s="49" t="s">
        <v>153</v>
      </c>
      <c r="D13" s="46">
        <f t="shared" si="0"/>
        <v>11191</v>
      </c>
      <c r="E13" s="47">
        <v>5675</v>
      </c>
      <c r="F13" s="47">
        <v>5516</v>
      </c>
      <c r="G13" s="47">
        <v>18023</v>
      </c>
      <c r="H13" s="48">
        <v>2.45</v>
      </c>
      <c r="I13" s="48">
        <v>2.52</v>
      </c>
      <c r="J13" s="48">
        <v>2.37</v>
      </c>
    </row>
    <row r="14" spans="3:10" s="35" customFormat="1" ht="15" customHeight="1">
      <c r="C14" s="49" t="s">
        <v>154</v>
      </c>
      <c r="D14" s="46">
        <f t="shared" si="0"/>
        <v>11187</v>
      </c>
      <c r="E14" s="47">
        <v>5575</v>
      </c>
      <c r="F14" s="47">
        <v>5612</v>
      </c>
      <c r="G14" s="47">
        <v>20536</v>
      </c>
      <c r="H14" s="48">
        <v>2.44</v>
      </c>
      <c r="I14" s="48">
        <v>2.48</v>
      </c>
      <c r="J14" s="48">
        <v>2.41</v>
      </c>
    </row>
    <row r="15" spans="3:10" s="35" customFormat="1" ht="15" customHeight="1">
      <c r="C15" s="49" t="s">
        <v>155</v>
      </c>
      <c r="D15" s="46">
        <f t="shared" si="0"/>
        <v>11273</v>
      </c>
      <c r="E15" s="47">
        <v>5306</v>
      </c>
      <c r="F15" s="47">
        <v>5967</v>
      </c>
      <c r="G15" s="47">
        <v>16658</v>
      </c>
      <c r="H15" s="48">
        <v>2.46</v>
      </c>
      <c r="I15" s="48">
        <v>2.36</v>
      </c>
      <c r="J15" s="48">
        <v>2.57</v>
      </c>
    </row>
    <row r="16" spans="3:10" s="35" customFormat="1" ht="15" customHeight="1">
      <c r="C16" s="49" t="s">
        <v>156</v>
      </c>
      <c r="D16" s="46">
        <f t="shared" si="0"/>
        <v>12878</v>
      </c>
      <c r="E16" s="47">
        <v>6003</v>
      </c>
      <c r="F16" s="47">
        <v>6875</v>
      </c>
      <c r="G16" s="47">
        <v>14532</v>
      </c>
      <c r="H16" s="48">
        <v>2.81</v>
      </c>
      <c r="I16" s="48">
        <v>2.67</v>
      </c>
      <c r="J16" s="48">
        <v>2.96</v>
      </c>
    </row>
    <row r="17" spans="3:10" s="35" customFormat="1" ht="15" customHeight="1">
      <c r="C17" s="49" t="s">
        <v>157</v>
      </c>
      <c r="D17" s="46">
        <f t="shared" si="0"/>
        <v>15285</v>
      </c>
      <c r="E17" s="47">
        <v>7158</v>
      </c>
      <c r="F17" s="47">
        <v>8127</v>
      </c>
      <c r="G17" s="47">
        <v>13146</v>
      </c>
      <c r="H17" s="48">
        <v>3.34</v>
      </c>
      <c r="I17" s="48">
        <v>3.18</v>
      </c>
      <c r="J17" s="48">
        <v>3.5</v>
      </c>
    </row>
    <row r="18" spans="3:10" s="35" customFormat="1" ht="15" customHeight="1">
      <c r="C18" s="49" t="s">
        <v>158</v>
      </c>
      <c r="D18" s="46">
        <f t="shared" si="0"/>
        <v>15005</v>
      </c>
      <c r="E18" s="47">
        <v>6958</v>
      </c>
      <c r="F18" s="47">
        <v>8047</v>
      </c>
      <c r="G18" s="47">
        <v>9029</v>
      </c>
      <c r="H18" s="48">
        <v>3.28</v>
      </c>
      <c r="I18" s="48">
        <v>3.09</v>
      </c>
      <c r="J18" s="48">
        <v>3.46</v>
      </c>
    </row>
    <row r="19" spans="3:10" s="35" customFormat="1" ht="15" customHeight="1">
      <c r="C19" s="49" t="s">
        <v>159</v>
      </c>
      <c r="D19" s="46">
        <f t="shared" si="0"/>
        <v>11658</v>
      </c>
      <c r="E19" s="47">
        <v>5419</v>
      </c>
      <c r="F19" s="47">
        <v>6239</v>
      </c>
      <c r="G19" s="47">
        <v>7494</v>
      </c>
      <c r="H19" s="48">
        <v>2.55</v>
      </c>
      <c r="I19" s="48">
        <v>2.41</v>
      </c>
      <c r="J19" s="48">
        <v>2.68</v>
      </c>
    </row>
    <row r="20" spans="1:10" s="35" customFormat="1" ht="15" customHeight="1">
      <c r="A20" s="44"/>
      <c r="B20" s="207" t="s">
        <v>160</v>
      </c>
      <c r="C20" s="208"/>
      <c r="D20" s="46">
        <f t="shared" si="0"/>
        <v>76890</v>
      </c>
      <c r="E20" s="47">
        <v>33762</v>
      </c>
      <c r="F20" s="47">
        <v>43128</v>
      </c>
      <c r="G20" s="47">
        <v>44820</v>
      </c>
      <c r="H20" s="48">
        <v>16.8</v>
      </c>
      <c r="I20" s="48">
        <v>14.99</v>
      </c>
      <c r="J20" s="48">
        <v>18.55</v>
      </c>
    </row>
    <row r="21" spans="1:10" s="35" customFormat="1" ht="15" customHeight="1">
      <c r="A21" s="44"/>
      <c r="B21" s="207" t="s">
        <v>161</v>
      </c>
      <c r="C21" s="208"/>
      <c r="D21" s="47">
        <f t="shared" si="0"/>
        <v>1372</v>
      </c>
      <c r="E21" s="47">
        <v>645</v>
      </c>
      <c r="F21" s="47">
        <v>727</v>
      </c>
      <c r="G21" s="47">
        <v>1340</v>
      </c>
      <c r="H21" s="48">
        <v>0.3</v>
      </c>
      <c r="I21" s="48">
        <v>0.29</v>
      </c>
      <c r="J21" s="48">
        <v>0.31</v>
      </c>
    </row>
    <row r="22" spans="1:10" s="35" customFormat="1" ht="15" customHeight="1">
      <c r="A22" s="44"/>
      <c r="B22" s="44"/>
      <c r="C22" s="45"/>
      <c r="D22" s="50"/>
      <c r="E22" s="47"/>
      <c r="F22" s="47"/>
      <c r="G22" s="51"/>
      <c r="H22" s="48"/>
      <c r="I22" s="48"/>
      <c r="J22" s="48"/>
    </row>
    <row r="23" spans="1:10" s="35" customFormat="1" ht="15" customHeight="1">
      <c r="A23" s="207" t="s">
        <v>162</v>
      </c>
      <c r="B23" s="207"/>
      <c r="C23" s="208"/>
      <c r="D23" s="50">
        <v>457695</v>
      </c>
      <c r="E23" s="47">
        <v>225205</v>
      </c>
      <c r="F23" s="47">
        <v>232490</v>
      </c>
      <c r="G23" s="52">
        <v>440375</v>
      </c>
      <c r="H23" s="48"/>
      <c r="I23" s="48"/>
      <c r="J23" s="48"/>
    </row>
    <row r="24" spans="1:10" s="35" customFormat="1" ht="15" customHeight="1">
      <c r="A24" s="209" t="s">
        <v>163</v>
      </c>
      <c r="B24" s="209"/>
      <c r="C24" s="209"/>
      <c r="D24" s="209"/>
      <c r="E24" s="209"/>
      <c r="F24" s="209"/>
      <c r="G24" s="209"/>
      <c r="H24" s="209"/>
      <c r="I24" s="209"/>
      <c r="J24" s="209"/>
    </row>
    <row r="25" spans="1:10" s="35" customFormat="1" ht="15" customHeight="1">
      <c r="A25" s="204"/>
      <c r="B25" s="204"/>
      <c r="C25" s="204"/>
      <c r="D25" s="204"/>
      <c r="E25" s="204"/>
      <c r="F25" s="204"/>
      <c r="G25" s="204"/>
      <c r="H25" s="204"/>
      <c r="I25" s="204"/>
      <c r="J25" s="204"/>
    </row>
    <row r="26" ht="15" customHeight="1"/>
    <row r="27" ht="15" customHeight="1"/>
    <row r="28" ht="15" customHeight="1"/>
    <row r="29" spans="8:9" ht="15" customHeight="1">
      <c r="H29" s="53"/>
      <c r="I29" s="53"/>
    </row>
  </sheetData>
  <sheetProtection/>
  <mergeCells count="13">
    <mergeCell ref="A1:J1"/>
    <mergeCell ref="A2:D2"/>
    <mergeCell ref="H2:J2"/>
    <mergeCell ref="A3:C4"/>
    <mergeCell ref="D3:G3"/>
    <mergeCell ref="H3:J3"/>
    <mergeCell ref="A25:J25"/>
    <mergeCell ref="A5:C5"/>
    <mergeCell ref="B6:C6"/>
    <mergeCell ref="B20:C20"/>
    <mergeCell ref="B21:C21"/>
    <mergeCell ref="A23:C23"/>
    <mergeCell ref="A24:J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C1">
      <selection activeCell="C4" sqref="C4:I20"/>
    </sheetView>
  </sheetViews>
  <sheetFormatPr defaultColWidth="9.00390625" defaultRowHeight="12"/>
  <cols>
    <col min="1" max="1" width="2.50390625" style="56" customWidth="1"/>
    <col min="2" max="2" width="20.875" style="56" customWidth="1"/>
    <col min="3" max="5" width="14.125" style="56" customWidth="1"/>
    <col min="6" max="6" width="15.50390625" style="56" customWidth="1"/>
    <col min="7" max="9" width="14.125" style="56" customWidth="1"/>
    <col min="10" max="16384" width="9.375" style="56" customWidth="1"/>
  </cols>
  <sheetData>
    <row r="1" spans="1:9" ht="13.5" customHeight="1" thickBot="1">
      <c r="A1" s="225" t="s">
        <v>164</v>
      </c>
      <c r="B1" s="225"/>
      <c r="C1" s="55"/>
      <c r="D1" s="55"/>
      <c r="G1" s="226" t="s">
        <v>165</v>
      </c>
      <c r="H1" s="226"/>
      <c r="I1" s="226"/>
    </row>
    <row r="2" spans="1:9" ht="15" customHeight="1" thickTop="1">
      <c r="A2" s="213" t="s">
        <v>138</v>
      </c>
      <c r="B2" s="214"/>
      <c r="C2" s="217" t="s">
        <v>139</v>
      </c>
      <c r="D2" s="218"/>
      <c r="E2" s="218"/>
      <c r="F2" s="219"/>
      <c r="G2" s="220" t="s">
        <v>140</v>
      </c>
      <c r="H2" s="221"/>
      <c r="I2" s="221"/>
    </row>
    <row r="3" spans="1:9" ht="15" customHeight="1">
      <c r="A3" s="215"/>
      <c r="B3" s="216"/>
      <c r="C3" s="36" t="s">
        <v>141</v>
      </c>
      <c r="D3" s="37" t="s">
        <v>142</v>
      </c>
      <c r="E3" s="37" t="s">
        <v>143</v>
      </c>
      <c r="F3" s="38" t="s">
        <v>144</v>
      </c>
      <c r="G3" s="39" t="s">
        <v>166</v>
      </c>
      <c r="H3" s="40" t="s">
        <v>142</v>
      </c>
      <c r="I3" s="39" t="s">
        <v>143</v>
      </c>
    </row>
    <row r="4" spans="1:9" s="61" customFormat="1" ht="15" customHeight="1">
      <c r="A4" s="205" t="s">
        <v>131</v>
      </c>
      <c r="B4" s="206"/>
      <c r="C4" s="58">
        <f>SUM(C6:C20)</f>
        <v>192609</v>
      </c>
      <c r="D4" s="59">
        <f>SUM(D6:D20)</f>
        <v>91464</v>
      </c>
      <c r="E4" s="59">
        <f>SUM(E6:E20)</f>
        <v>101145</v>
      </c>
      <c r="F4" s="59">
        <v>189263</v>
      </c>
      <c r="G4" s="60">
        <v>43.98</v>
      </c>
      <c r="H4" s="60">
        <v>42.36</v>
      </c>
      <c r="I4" s="60">
        <v>45.55</v>
      </c>
    </row>
    <row r="5" spans="1:9" s="65" customFormat="1" ht="15" customHeight="1">
      <c r="A5" s="62"/>
      <c r="B5" s="44" t="s">
        <v>146</v>
      </c>
      <c r="C5" s="63">
        <f>SUM(D5:E5)</f>
        <v>140606</v>
      </c>
      <c r="D5" s="50">
        <f>SUM(D6:D18)</f>
        <v>69467</v>
      </c>
      <c r="E5" s="50">
        <f>SUM(E6:E18)</f>
        <v>71139</v>
      </c>
      <c r="F5" s="50">
        <v>151310</v>
      </c>
      <c r="G5" s="64">
        <v>32.1</v>
      </c>
      <c r="H5" s="64">
        <v>32.17</v>
      </c>
      <c r="I5" s="64">
        <v>32.04</v>
      </c>
    </row>
    <row r="6" spans="2:9" ht="15" customHeight="1">
      <c r="B6" s="49" t="s">
        <v>167</v>
      </c>
      <c r="C6" s="63">
        <f>SUM(D6:E6)</f>
        <v>4698</v>
      </c>
      <c r="D6" s="50">
        <v>2963</v>
      </c>
      <c r="E6" s="50">
        <v>1735</v>
      </c>
      <c r="F6" s="50">
        <v>4978</v>
      </c>
      <c r="G6" s="64">
        <v>1.07</v>
      </c>
      <c r="H6" s="64">
        <v>1.37</v>
      </c>
      <c r="I6" s="64">
        <v>0.78</v>
      </c>
    </row>
    <row r="7" spans="2:9" ht="15" customHeight="1">
      <c r="B7" s="49" t="s">
        <v>168</v>
      </c>
      <c r="C7" s="63">
        <f aca="true" t="shared" si="0" ref="C7:C20">SUM(D7:E7)</f>
        <v>6943</v>
      </c>
      <c r="D7" s="50">
        <v>4024</v>
      </c>
      <c r="E7" s="50">
        <v>2919</v>
      </c>
      <c r="F7" s="50">
        <v>7260</v>
      </c>
      <c r="G7" s="64">
        <v>1.59</v>
      </c>
      <c r="H7" s="64">
        <v>1.86</v>
      </c>
      <c r="I7" s="64">
        <v>1.31</v>
      </c>
    </row>
    <row r="8" spans="2:9" ht="15" customHeight="1">
      <c r="B8" s="49" t="s">
        <v>169</v>
      </c>
      <c r="C8" s="63">
        <f t="shared" si="0"/>
        <v>11450</v>
      </c>
      <c r="D8" s="50">
        <v>6035</v>
      </c>
      <c r="E8" s="50">
        <v>5415</v>
      </c>
      <c r="F8" s="50">
        <v>12367</v>
      </c>
      <c r="G8" s="64">
        <v>2.61</v>
      </c>
      <c r="H8" s="64">
        <v>2.79</v>
      </c>
      <c r="I8" s="64">
        <v>2.44</v>
      </c>
    </row>
    <row r="9" spans="2:9" ht="15" customHeight="1">
      <c r="B9" s="49" t="s">
        <v>170</v>
      </c>
      <c r="C9" s="63">
        <f t="shared" si="0"/>
        <v>17372</v>
      </c>
      <c r="D9" s="50">
        <v>8625</v>
      </c>
      <c r="E9" s="50">
        <v>8747</v>
      </c>
      <c r="F9" s="50">
        <v>17998</v>
      </c>
      <c r="G9" s="64">
        <v>3.97</v>
      </c>
      <c r="H9" s="64">
        <v>3.99</v>
      </c>
      <c r="I9" s="64">
        <v>3.94</v>
      </c>
    </row>
    <row r="10" spans="2:9" ht="15" customHeight="1">
      <c r="B10" s="49" t="s">
        <v>171</v>
      </c>
      <c r="C10" s="63">
        <f t="shared" si="0"/>
        <v>15645</v>
      </c>
      <c r="D10" s="50">
        <v>7445</v>
      </c>
      <c r="E10" s="50">
        <v>8200</v>
      </c>
      <c r="F10" s="50">
        <v>17379</v>
      </c>
      <c r="G10" s="64">
        <v>3.57</v>
      </c>
      <c r="H10" s="64">
        <v>3.45</v>
      </c>
      <c r="I10" s="64">
        <v>3.69</v>
      </c>
    </row>
    <row r="11" spans="2:9" ht="15" customHeight="1">
      <c r="B11" s="49" t="s">
        <v>172</v>
      </c>
      <c r="C11" s="63">
        <f t="shared" si="0"/>
        <v>11284</v>
      </c>
      <c r="D11" s="50">
        <v>5466</v>
      </c>
      <c r="E11" s="50">
        <v>5818</v>
      </c>
      <c r="F11" s="50">
        <v>12720</v>
      </c>
      <c r="G11" s="64">
        <v>2.58</v>
      </c>
      <c r="H11" s="64">
        <v>2.53</v>
      </c>
      <c r="I11" s="64">
        <v>2.62</v>
      </c>
    </row>
    <row r="12" spans="2:9" ht="15" customHeight="1">
      <c r="B12" s="49" t="s">
        <v>173</v>
      </c>
      <c r="C12" s="63">
        <f t="shared" si="0"/>
        <v>10775</v>
      </c>
      <c r="D12" s="50">
        <v>5299</v>
      </c>
      <c r="E12" s="50">
        <v>5476</v>
      </c>
      <c r="F12" s="50">
        <v>12569</v>
      </c>
      <c r="G12" s="64">
        <v>2.46</v>
      </c>
      <c r="H12" s="64">
        <v>2.45</v>
      </c>
      <c r="I12" s="64">
        <v>2.47</v>
      </c>
    </row>
    <row r="13" spans="2:9" ht="15" customHeight="1">
      <c r="B13" s="49" t="s">
        <v>174</v>
      </c>
      <c r="C13" s="63">
        <f t="shared" si="0"/>
        <v>10762</v>
      </c>
      <c r="D13" s="50">
        <v>5151</v>
      </c>
      <c r="E13" s="50">
        <v>5611</v>
      </c>
      <c r="F13" s="50">
        <v>12958</v>
      </c>
      <c r="G13" s="64">
        <v>2.46</v>
      </c>
      <c r="H13" s="64">
        <v>2.39</v>
      </c>
      <c r="I13" s="64">
        <v>2.53</v>
      </c>
    </row>
    <row r="14" spans="2:9" ht="15" customHeight="1">
      <c r="B14" s="49" t="s">
        <v>175</v>
      </c>
      <c r="C14" s="63">
        <f t="shared" si="0"/>
        <v>9977</v>
      </c>
      <c r="D14" s="50">
        <v>4641</v>
      </c>
      <c r="E14" s="50">
        <v>5336</v>
      </c>
      <c r="F14" s="50">
        <v>10897</v>
      </c>
      <c r="G14" s="64">
        <v>2.28</v>
      </c>
      <c r="H14" s="64">
        <v>2.15</v>
      </c>
      <c r="I14" s="64">
        <v>2.4</v>
      </c>
    </row>
    <row r="15" spans="2:9" ht="15" customHeight="1">
      <c r="B15" s="49" t="s">
        <v>176</v>
      </c>
      <c r="C15" s="63">
        <f t="shared" si="0"/>
        <v>11349</v>
      </c>
      <c r="D15" s="50">
        <v>5305</v>
      </c>
      <c r="E15" s="50">
        <v>6044</v>
      </c>
      <c r="F15" s="50">
        <v>11366</v>
      </c>
      <c r="G15" s="64">
        <v>2.59</v>
      </c>
      <c r="H15" s="64">
        <v>2.46</v>
      </c>
      <c r="I15" s="64">
        <v>2.72</v>
      </c>
    </row>
    <row r="16" spans="2:9" ht="15" customHeight="1">
      <c r="B16" s="49" t="s">
        <v>177</v>
      </c>
      <c r="C16" s="63">
        <f t="shared" si="0"/>
        <v>11485</v>
      </c>
      <c r="D16" s="50">
        <v>5383</v>
      </c>
      <c r="E16" s="50">
        <v>6102</v>
      </c>
      <c r="F16" s="50">
        <v>12495</v>
      </c>
      <c r="G16" s="64">
        <v>2.62</v>
      </c>
      <c r="H16" s="64">
        <v>2.49</v>
      </c>
      <c r="I16" s="64">
        <v>2.75</v>
      </c>
    </row>
    <row r="17" spans="2:9" ht="15" customHeight="1">
      <c r="B17" s="49" t="s">
        <v>178</v>
      </c>
      <c r="C17" s="63">
        <f t="shared" si="0"/>
        <v>9930</v>
      </c>
      <c r="D17" s="50">
        <v>4753</v>
      </c>
      <c r="E17" s="50">
        <v>5177</v>
      </c>
      <c r="F17" s="50">
        <v>10281</v>
      </c>
      <c r="G17" s="64">
        <v>2.27</v>
      </c>
      <c r="H17" s="64">
        <v>2.2</v>
      </c>
      <c r="I17" s="64">
        <v>2.33</v>
      </c>
    </row>
    <row r="18" spans="2:9" ht="15" customHeight="1">
      <c r="B18" s="49" t="s">
        <v>179</v>
      </c>
      <c r="C18" s="63">
        <f t="shared" si="0"/>
        <v>8936</v>
      </c>
      <c r="D18" s="50">
        <v>4377</v>
      </c>
      <c r="E18" s="50">
        <v>4559</v>
      </c>
      <c r="F18" s="50">
        <v>8042</v>
      </c>
      <c r="G18" s="64">
        <v>2.04</v>
      </c>
      <c r="H18" s="64">
        <v>2.03</v>
      </c>
      <c r="I18" s="64">
        <v>2.05</v>
      </c>
    </row>
    <row r="19" spans="1:9" ht="15" customHeight="1">
      <c r="A19" s="66"/>
      <c r="B19" s="44" t="s">
        <v>160</v>
      </c>
      <c r="C19" s="63">
        <f t="shared" si="0"/>
        <v>50976</v>
      </c>
      <c r="D19" s="50">
        <v>21515</v>
      </c>
      <c r="E19" s="50">
        <v>29461</v>
      </c>
      <c r="F19" s="50">
        <v>36769</v>
      </c>
      <c r="G19" s="64">
        <v>11.64</v>
      </c>
      <c r="H19" s="64">
        <v>9.96</v>
      </c>
      <c r="I19" s="64">
        <v>13.27</v>
      </c>
    </row>
    <row r="20" spans="1:9" ht="15" customHeight="1">
      <c r="A20" s="66"/>
      <c r="B20" s="44" t="s">
        <v>180</v>
      </c>
      <c r="C20" s="63">
        <f t="shared" si="0"/>
        <v>1027</v>
      </c>
      <c r="D20" s="50">
        <v>482</v>
      </c>
      <c r="E20" s="50">
        <v>545</v>
      </c>
      <c r="F20" s="50">
        <v>1184</v>
      </c>
      <c r="G20" s="64">
        <v>0.23</v>
      </c>
      <c r="H20" s="64">
        <v>0.22</v>
      </c>
      <c r="I20" s="64">
        <v>0.25</v>
      </c>
    </row>
    <row r="21" spans="1:9" ht="15" customHeight="1">
      <c r="A21" s="66"/>
      <c r="B21" s="45"/>
      <c r="C21" s="50"/>
      <c r="D21" s="50"/>
      <c r="E21" s="50"/>
      <c r="F21" s="50"/>
      <c r="G21" s="67"/>
      <c r="H21" s="67"/>
      <c r="I21" s="67"/>
    </row>
    <row r="22" spans="1:9" ht="15" customHeight="1">
      <c r="A22" s="222" t="s">
        <v>181</v>
      </c>
      <c r="B22" s="223"/>
      <c r="C22" s="68">
        <v>437977</v>
      </c>
      <c r="D22" s="68">
        <v>215922</v>
      </c>
      <c r="E22" s="50">
        <v>222055</v>
      </c>
      <c r="F22" s="50">
        <v>429978</v>
      </c>
      <c r="G22" s="67"/>
      <c r="H22" s="67"/>
      <c r="I22" s="67"/>
    </row>
    <row r="23" spans="1:9" ht="15" customHeight="1">
      <c r="A23" s="224" t="s">
        <v>182</v>
      </c>
      <c r="B23" s="224"/>
      <c r="C23" s="224"/>
      <c r="D23" s="224"/>
      <c r="E23" s="70"/>
      <c r="F23" s="70"/>
      <c r="G23" s="70"/>
      <c r="H23" s="70"/>
      <c r="I23" s="70"/>
    </row>
  </sheetData>
  <sheetProtection/>
  <mergeCells count="8">
    <mergeCell ref="A22:B22"/>
    <mergeCell ref="A23:D23"/>
    <mergeCell ref="A1:B1"/>
    <mergeCell ref="G1:I1"/>
    <mergeCell ref="A2:B3"/>
    <mergeCell ref="C2:F2"/>
    <mergeCell ref="G2:I2"/>
    <mergeCell ref="A4:B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C1">
      <selection activeCell="H5" sqref="H5:J19"/>
    </sheetView>
  </sheetViews>
  <sheetFormatPr defaultColWidth="9.00390625" defaultRowHeight="15" customHeight="1"/>
  <cols>
    <col min="1" max="1" width="14.00390625" style="65" customWidth="1"/>
    <col min="2" max="10" width="11.50390625" style="65" customWidth="1"/>
    <col min="11" max="16384" width="9.375" style="65" customWidth="1"/>
  </cols>
  <sheetData>
    <row r="1" spans="1:10" s="72" customFormat="1" ht="21" customHeight="1">
      <c r="A1" s="227" t="s">
        <v>183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3.5" customHeight="1" thickBot="1">
      <c r="A2" s="228" t="s">
        <v>184</v>
      </c>
      <c r="B2" s="228"/>
      <c r="C2" s="228"/>
      <c r="D2" s="228"/>
      <c r="H2" s="226" t="s">
        <v>185</v>
      </c>
      <c r="I2" s="226"/>
      <c r="J2" s="226"/>
    </row>
    <row r="3" spans="1:10" ht="15" customHeight="1" thickTop="1">
      <c r="A3" s="229" t="s">
        <v>186</v>
      </c>
      <c r="B3" s="231" t="s">
        <v>187</v>
      </c>
      <c r="C3" s="232"/>
      <c r="D3" s="233"/>
      <c r="E3" s="231" t="s">
        <v>188</v>
      </c>
      <c r="F3" s="232"/>
      <c r="G3" s="233"/>
      <c r="H3" s="231" t="s">
        <v>189</v>
      </c>
      <c r="I3" s="232"/>
      <c r="J3" s="232"/>
    </row>
    <row r="4" spans="1:10" ht="15" customHeight="1">
      <c r="A4" s="230"/>
      <c r="B4" s="73" t="s">
        <v>141</v>
      </c>
      <c r="C4" s="73" t="s">
        <v>142</v>
      </c>
      <c r="D4" s="73" t="s">
        <v>143</v>
      </c>
      <c r="E4" s="73" t="s">
        <v>141</v>
      </c>
      <c r="F4" s="73" t="s">
        <v>142</v>
      </c>
      <c r="G4" s="73" t="s">
        <v>143</v>
      </c>
      <c r="H4" s="73" t="s">
        <v>145</v>
      </c>
      <c r="I4" s="73" t="s">
        <v>142</v>
      </c>
      <c r="J4" s="74" t="s">
        <v>143</v>
      </c>
    </row>
    <row r="5" spans="1:10" s="61" customFormat="1" ht="15" customHeight="1">
      <c r="A5" s="75" t="s">
        <v>190</v>
      </c>
      <c r="B5" s="76">
        <f aca="true" t="shared" si="0" ref="B5:G5">SUM(B6:B19)</f>
        <v>457695</v>
      </c>
      <c r="C5" s="76">
        <f t="shared" si="0"/>
        <v>225205</v>
      </c>
      <c r="D5" s="76">
        <f t="shared" si="0"/>
        <v>232490</v>
      </c>
      <c r="E5" s="76">
        <f t="shared" si="0"/>
        <v>269019</v>
      </c>
      <c r="F5" s="76">
        <f t="shared" si="0"/>
        <v>128613</v>
      </c>
      <c r="G5" s="76">
        <f t="shared" si="0"/>
        <v>140406</v>
      </c>
      <c r="H5" s="77">
        <v>58.78</v>
      </c>
      <c r="I5" s="77">
        <v>57.11</v>
      </c>
      <c r="J5" s="77">
        <v>60.39</v>
      </c>
    </row>
    <row r="6" spans="1:10" s="61" customFormat="1" ht="15" customHeight="1">
      <c r="A6" s="78" t="s">
        <v>191</v>
      </c>
      <c r="B6" s="63">
        <f>SUM(C6:D6)</f>
        <v>4142</v>
      </c>
      <c r="C6" s="50">
        <v>2114</v>
      </c>
      <c r="D6" s="50">
        <v>2028</v>
      </c>
      <c r="E6" s="50">
        <f>SUM(F6:G6)</f>
        <v>2053</v>
      </c>
      <c r="F6" s="50">
        <v>1034</v>
      </c>
      <c r="G6" s="50">
        <v>1019</v>
      </c>
      <c r="H6" s="79">
        <v>49.57</v>
      </c>
      <c r="I6" s="79">
        <v>48.91</v>
      </c>
      <c r="J6" s="79">
        <v>50.25</v>
      </c>
    </row>
    <row r="7" spans="1:10" s="61" customFormat="1" ht="15" customHeight="1">
      <c r="A7" s="80" t="s">
        <v>192</v>
      </c>
      <c r="B7" s="63">
        <f>SUM(C7:D7)</f>
        <v>4585</v>
      </c>
      <c r="C7" s="50">
        <v>2265</v>
      </c>
      <c r="D7" s="50">
        <v>2320</v>
      </c>
      <c r="E7" s="50">
        <f>SUM(F7:G7)</f>
        <v>1977</v>
      </c>
      <c r="F7" s="50">
        <v>952</v>
      </c>
      <c r="G7" s="50">
        <v>1025</v>
      </c>
      <c r="H7" s="79">
        <v>43.12</v>
      </c>
      <c r="I7" s="79">
        <v>42.03</v>
      </c>
      <c r="J7" s="79">
        <v>44.18</v>
      </c>
    </row>
    <row r="8" spans="1:10" ht="15" customHeight="1">
      <c r="A8" s="80" t="s">
        <v>193</v>
      </c>
      <c r="B8" s="63">
        <f>C8+D8</f>
        <v>4769</v>
      </c>
      <c r="C8" s="50">
        <v>2345</v>
      </c>
      <c r="D8" s="50">
        <v>2424</v>
      </c>
      <c r="E8" s="50">
        <f>F8+G8</f>
        <v>1828</v>
      </c>
      <c r="F8" s="50">
        <v>869</v>
      </c>
      <c r="G8" s="50">
        <v>959</v>
      </c>
      <c r="H8" s="79">
        <v>38.33</v>
      </c>
      <c r="I8" s="81">
        <v>37.06</v>
      </c>
      <c r="J8" s="79">
        <v>39.56</v>
      </c>
    </row>
    <row r="9" spans="1:10" ht="15" customHeight="1">
      <c r="A9" s="57" t="s">
        <v>194</v>
      </c>
      <c r="B9" s="63">
        <f aca="true" t="shared" si="1" ref="B9:B19">C9+D9</f>
        <v>23965</v>
      </c>
      <c r="C9" s="50">
        <v>11370</v>
      </c>
      <c r="D9" s="50">
        <v>12595</v>
      </c>
      <c r="E9" s="50">
        <f aca="true" t="shared" si="2" ref="E9:E19">F9+G9</f>
        <v>7870</v>
      </c>
      <c r="F9" s="50">
        <v>3612</v>
      </c>
      <c r="G9" s="50">
        <v>4258</v>
      </c>
      <c r="H9" s="79">
        <v>32.84</v>
      </c>
      <c r="I9" s="81">
        <v>31.77</v>
      </c>
      <c r="J9" s="79">
        <v>33.81</v>
      </c>
    </row>
    <row r="10" spans="1:10" ht="15" customHeight="1">
      <c r="A10" s="57" t="s">
        <v>195</v>
      </c>
      <c r="B10" s="63">
        <f t="shared" si="1"/>
        <v>35829</v>
      </c>
      <c r="C10" s="50">
        <v>17731</v>
      </c>
      <c r="D10" s="50">
        <v>18098</v>
      </c>
      <c r="E10" s="50">
        <f t="shared" si="2"/>
        <v>13802</v>
      </c>
      <c r="F10" s="50">
        <v>6219</v>
      </c>
      <c r="G10" s="50">
        <v>7583</v>
      </c>
      <c r="H10" s="79">
        <v>38.52</v>
      </c>
      <c r="I10" s="81">
        <v>35.07</v>
      </c>
      <c r="J10" s="79">
        <v>41.09</v>
      </c>
    </row>
    <row r="11" spans="1:10" ht="15" customHeight="1">
      <c r="A11" s="57" t="s">
        <v>196</v>
      </c>
      <c r="B11" s="63">
        <f t="shared" si="1"/>
        <v>39254</v>
      </c>
      <c r="C11" s="50">
        <v>20259</v>
      </c>
      <c r="D11" s="50">
        <v>18995</v>
      </c>
      <c r="E11" s="50">
        <f t="shared" si="2"/>
        <v>18806</v>
      </c>
      <c r="F11" s="50">
        <v>8993</v>
      </c>
      <c r="G11" s="50">
        <v>9813</v>
      </c>
      <c r="H11" s="79">
        <v>47.91</v>
      </c>
      <c r="I11" s="81">
        <v>44.39</v>
      </c>
      <c r="J11" s="79">
        <v>51.66</v>
      </c>
    </row>
    <row r="12" spans="1:10" ht="15" customHeight="1">
      <c r="A12" s="57" t="s">
        <v>197</v>
      </c>
      <c r="B12" s="63">
        <f t="shared" si="1"/>
        <v>40484</v>
      </c>
      <c r="C12" s="50">
        <v>21196</v>
      </c>
      <c r="D12" s="50">
        <v>19288</v>
      </c>
      <c r="E12" s="50">
        <f t="shared" si="2"/>
        <v>21789</v>
      </c>
      <c r="F12" s="50">
        <v>10799</v>
      </c>
      <c r="G12" s="50">
        <v>10990</v>
      </c>
      <c r="H12" s="79">
        <v>53.82</v>
      </c>
      <c r="I12" s="81">
        <v>50.95</v>
      </c>
      <c r="J12" s="79">
        <v>56.98</v>
      </c>
    </row>
    <row r="13" spans="1:10" ht="15" customHeight="1">
      <c r="A13" s="57" t="s">
        <v>198</v>
      </c>
      <c r="B13" s="63">
        <f t="shared" si="1"/>
        <v>44580</v>
      </c>
      <c r="C13" s="50">
        <v>23046</v>
      </c>
      <c r="D13" s="50">
        <v>21534</v>
      </c>
      <c r="E13" s="50">
        <f t="shared" si="2"/>
        <v>25398</v>
      </c>
      <c r="F13" s="50">
        <v>12508</v>
      </c>
      <c r="G13" s="50">
        <v>12890</v>
      </c>
      <c r="H13" s="79">
        <v>56.97</v>
      </c>
      <c r="I13" s="81">
        <v>54.27</v>
      </c>
      <c r="J13" s="79">
        <v>59.86</v>
      </c>
    </row>
    <row r="14" spans="1:10" ht="15" customHeight="1">
      <c r="A14" s="57" t="s">
        <v>199</v>
      </c>
      <c r="B14" s="63">
        <f t="shared" si="1"/>
        <v>41243</v>
      </c>
      <c r="C14" s="50">
        <v>21822</v>
      </c>
      <c r="D14" s="50">
        <v>19421</v>
      </c>
      <c r="E14" s="50">
        <f t="shared" si="2"/>
        <v>24717</v>
      </c>
      <c r="F14" s="50">
        <v>12437</v>
      </c>
      <c r="G14" s="50">
        <v>12280</v>
      </c>
      <c r="H14" s="79">
        <v>59.93</v>
      </c>
      <c r="I14" s="81">
        <v>56.99</v>
      </c>
      <c r="J14" s="79">
        <v>63.23</v>
      </c>
    </row>
    <row r="15" spans="1:10" ht="15" customHeight="1">
      <c r="A15" s="57" t="s">
        <v>200</v>
      </c>
      <c r="B15" s="63">
        <f t="shared" si="1"/>
        <v>34142</v>
      </c>
      <c r="C15" s="50">
        <v>17864</v>
      </c>
      <c r="D15" s="50">
        <v>16278</v>
      </c>
      <c r="E15" s="50">
        <f t="shared" si="2"/>
        <v>22211</v>
      </c>
      <c r="F15" s="50">
        <v>11103</v>
      </c>
      <c r="G15" s="50">
        <v>11108</v>
      </c>
      <c r="H15" s="79">
        <v>65.05</v>
      </c>
      <c r="I15" s="81">
        <v>62.15</v>
      </c>
      <c r="J15" s="79">
        <v>68.24</v>
      </c>
    </row>
    <row r="16" spans="1:10" ht="15" customHeight="1">
      <c r="A16" s="57" t="s">
        <v>201</v>
      </c>
      <c r="B16" s="63">
        <f t="shared" si="1"/>
        <v>29280</v>
      </c>
      <c r="C16" s="50">
        <v>15327</v>
      </c>
      <c r="D16" s="50">
        <v>13953</v>
      </c>
      <c r="E16" s="50">
        <f t="shared" si="2"/>
        <v>20093</v>
      </c>
      <c r="F16" s="50">
        <v>10030</v>
      </c>
      <c r="G16" s="50">
        <v>10063</v>
      </c>
      <c r="H16" s="79">
        <v>68.62</v>
      </c>
      <c r="I16" s="81">
        <v>65.44</v>
      </c>
      <c r="J16" s="79">
        <v>72.12</v>
      </c>
    </row>
    <row r="17" spans="1:10" ht="15" customHeight="1">
      <c r="A17" s="57" t="s">
        <v>202</v>
      </c>
      <c r="B17" s="63">
        <f t="shared" si="1"/>
        <v>29464</v>
      </c>
      <c r="C17" s="50">
        <v>15085</v>
      </c>
      <c r="D17" s="50">
        <v>14379</v>
      </c>
      <c r="E17" s="50">
        <f t="shared" si="2"/>
        <v>21388</v>
      </c>
      <c r="F17" s="50">
        <v>10597</v>
      </c>
      <c r="G17" s="50">
        <v>10791</v>
      </c>
      <c r="H17" s="79">
        <v>72.59</v>
      </c>
      <c r="I17" s="81">
        <v>70.25</v>
      </c>
      <c r="J17" s="79">
        <v>75.05</v>
      </c>
    </row>
    <row r="18" spans="1:10" ht="15" customHeight="1">
      <c r="A18" s="57" t="s">
        <v>203</v>
      </c>
      <c r="B18" s="63">
        <f t="shared" si="1"/>
        <v>37835</v>
      </c>
      <c r="C18" s="50">
        <v>19011</v>
      </c>
      <c r="D18" s="50">
        <v>18824</v>
      </c>
      <c r="E18" s="50">
        <f t="shared" si="2"/>
        <v>28313</v>
      </c>
      <c r="F18" s="50">
        <v>13869</v>
      </c>
      <c r="G18" s="50">
        <v>14444</v>
      </c>
      <c r="H18" s="79">
        <v>74.83</v>
      </c>
      <c r="I18" s="81">
        <v>72.95</v>
      </c>
      <c r="J18" s="79">
        <v>76.73</v>
      </c>
    </row>
    <row r="19" spans="1:10" ht="15" customHeight="1">
      <c r="A19" s="82" t="s">
        <v>204</v>
      </c>
      <c r="B19" s="83">
        <f t="shared" si="1"/>
        <v>88123</v>
      </c>
      <c r="C19" s="68">
        <v>35770</v>
      </c>
      <c r="D19" s="68">
        <v>52353</v>
      </c>
      <c r="E19" s="68">
        <f t="shared" si="2"/>
        <v>58774</v>
      </c>
      <c r="F19" s="68">
        <v>25591</v>
      </c>
      <c r="G19" s="68">
        <v>33183</v>
      </c>
      <c r="H19" s="84">
        <v>66.7</v>
      </c>
      <c r="I19" s="85">
        <v>71.54</v>
      </c>
      <c r="J19" s="84">
        <v>63.38</v>
      </c>
    </row>
    <row r="20" spans="1:10" ht="15" customHeight="1">
      <c r="A20" s="224" t="s">
        <v>205</v>
      </c>
      <c r="B20" s="224"/>
      <c r="C20" s="224"/>
      <c r="D20" s="224"/>
      <c r="E20" s="224"/>
      <c r="F20" s="224"/>
      <c r="G20" s="224"/>
      <c r="H20" s="224"/>
      <c r="I20" s="224"/>
      <c r="J20" s="224"/>
    </row>
    <row r="21" ht="15" customHeight="1">
      <c r="H21" s="81"/>
    </row>
  </sheetData>
  <sheetProtection/>
  <mergeCells count="8">
    <mergeCell ref="A20:J20"/>
    <mergeCell ref="A1:J1"/>
    <mergeCell ref="A2:D2"/>
    <mergeCell ref="H2:J2"/>
    <mergeCell ref="A3:A4"/>
    <mergeCell ref="B3:D3"/>
    <mergeCell ref="E3:G3"/>
    <mergeCell ref="H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20" sqref="F20"/>
    </sheetView>
  </sheetViews>
  <sheetFormatPr defaultColWidth="9.00390625" defaultRowHeight="15" customHeight="1"/>
  <cols>
    <col min="1" max="2" width="14.00390625" style="80" bestFit="1" customWidth="1"/>
    <col min="3" max="10" width="12.50390625" style="80" customWidth="1"/>
    <col min="11" max="16384" width="9.375" style="80" customWidth="1"/>
  </cols>
  <sheetData>
    <row r="1" spans="1:10" ht="13.5" customHeight="1" thickBot="1">
      <c r="A1" s="224" t="s">
        <v>164</v>
      </c>
      <c r="B1" s="224"/>
      <c r="C1" s="224"/>
      <c r="D1" s="65"/>
      <c r="E1" s="65"/>
      <c r="F1" s="65"/>
      <c r="G1" s="65"/>
      <c r="H1" s="234" t="s">
        <v>206</v>
      </c>
      <c r="I1" s="234"/>
      <c r="J1" s="234"/>
    </row>
    <row r="2" spans="1:10" ht="15" customHeight="1" thickTop="1">
      <c r="A2" s="229" t="s">
        <v>186</v>
      </c>
      <c r="B2" s="231" t="s">
        <v>207</v>
      </c>
      <c r="C2" s="232"/>
      <c r="D2" s="233"/>
      <c r="E2" s="231" t="s">
        <v>208</v>
      </c>
      <c r="F2" s="232"/>
      <c r="G2" s="233"/>
      <c r="H2" s="231" t="s">
        <v>189</v>
      </c>
      <c r="I2" s="232"/>
      <c r="J2" s="232"/>
    </row>
    <row r="3" spans="1:10" ht="15" customHeight="1">
      <c r="A3" s="230"/>
      <c r="B3" s="73" t="s">
        <v>141</v>
      </c>
      <c r="C3" s="73" t="s">
        <v>142</v>
      </c>
      <c r="D3" s="73" t="s">
        <v>143</v>
      </c>
      <c r="E3" s="73" t="s">
        <v>141</v>
      </c>
      <c r="F3" s="73" t="s">
        <v>142</v>
      </c>
      <c r="G3" s="73" t="s">
        <v>143</v>
      </c>
      <c r="H3" s="73" t="s">
        <v>145</v>
      </c>
      <c r="I3" s="73" t="s">
        <v>142</v>
      </c>
      <c r="J3" s="74" t="s">
        <v>143</v>
      </c>
    </row>
    <row r="4" spans="1:10" ht="15" customHeight="1">
      <c r="A4" s="75" t="s">
        <v>190</v>
      </c>
      <c r="B4" s="76">
        <f aca="true" t="shared" si="0" ref="B4:G4">SUM(B6:B17)</f>
        <v>437977</v>
      </c>
      <c r="C4" s="76">
        <f t="shared" si="0"/>
        <v>215922</v>
      </c>
      <c r="D4" s="76">
        <f t="shared" si="0"/>
        <v>222055</v>
      </c>
      <c r="E4" s="76">
        <f t="shared" si="0"/>
        <v>192609</v>
      </c>
      <c r="F4" s="76">
        <f t="shared" si="0"/>
        <v>91464</v>
      </c>
      <c r="G4" s="76">
        <f t="shared" si="0"/>
        <v>101145</v>
      </c>
      <c r="H4" s="77">
        <v>43.98</v>
      </c>
      <c r="I4" s="77">
        <v>42.36</v>
      </c>
      <c r="J4" s="77">
        <v>45.55</v>
      </c>
    </row>
    <row r="5" spans="1:10" ht="15" customHeight="1">
      <c r="A5" s="86"/>
      <c r="B5" s="87"/>
      <c r="C5" s="88"/>
      <c r="D5" s="88"/>
      <c r="E5" s="88"/>
      <c r="F5" s="88"/>
      <c r="G5" s="88"/>
      <c r="H5" s="89"/>
      <c r="I5" s="89"/>
      <c r="J5" s="89"/>
    </row>
    <row r="6" spans="1:10" ht="15" customHeight="1">
      <c r="A6" s="80" t="s">
        <v>193</v>
      </c>
      <c r="B6" s="46">
        <f>SUM(C6:D6)</f>
        <v>4380</v>
      </c>
      <c r="C6" s="47">
        <v>2151</v>
      </c>
      <c r="D6" s="47">
        <v>2229</v>
      </c>
      <c r="E6" s="47">
        <f>SUM(F6:G6)</f>
        <v>1364</v>
      </c>
      <c r="F6" s="47">
        <v>659</v>
      </c>
      <c r="G6" s="47">
        <v>705</v>
      </c>
      <c r="H6" s="79">
        <v>31.14</v>
      </c>
      <c r="I6" s="81">
        <v>30.64</v>
      </c>
      <c r="J6" s="81">
        <v>31.63</v>
      </c>
    </row>
    <row r="7" spans="1:10" ht="15" customHeight="1">
      <c r="A7" s="57" t="s">
        <v>194</v>
      </c>
      <c r="B7" s="46">
        <f aca="true" t="shared" si="1" ref="B7:B17">SUM(C7:D7)</f>
        <v>21493</v>
      </c>
      <c r="C7" s="47">
        <v>10410</v>
      </c>
      <c r="D7" s="47">
        <v>11083</v>
      </c>
      <c r="E7" s="47">
        <f aca="true" t="shared" si="2" ref="E7:E17">SUM(F7:G7)</f>
        <v>4788</v>
      </c>
      <c r="F7" s="47">
        <v>2357</v>
      </c>
      <c r="G7" s="47">
        <v>2431</v>
      </c>
      <c r="H7" s="79">
        <v>22.28</v>
      </c>
      <c r="I7" s="81">
        <v>22.64</v>
      </c>
      <c r="J7" s="81">
        <v>21.93</v>
      </c>
    </row>
    <row r="8" spans="1:10" ht="15" customHeight="1">
      <c r="A8" s="57" t="s">
        <v>195</v>
      </c>
      <c r="B8" s="46">
        <f t="shared" si="1"/>
        <v>34620</v>
      </c>
      <c r="C8" s="47">
        <v>17324</v>
      </c>
      <c r="D8" s="47">
        <v>17296</v>
      </c>
      <c r="E8" s="47">
        <f t="shared" si="2"/>
        <v>8143</v>
      </c>
      <c r="F8" s="47">
        <v>3917</v>
      </c>
      <c r="G8" s="47">
        <v>4226</v>
      </c>
      <c r="H8" s="79">
        <v>23.52</v>
      </c>
      <c r="I8" s="81">
        <v>22.61</v>
      </c>
      <c r="J8" s="81">
        <v>24.43</v>
      </c>
    </row>
    <row r="9" spans="1:10" ht="15" customHeight="1">
      <c r="A9" s="57" t="s">
        <v>196</v>
      </c>
      <c r="B9" s="46">
        <f t="shared" si="1"/>
        <v>38392</v>
      </c>
      <c r="C9" s="47">
        <v>19960</v>
      </c>
      <c r="D9" s="47">
        <v>18432</v>
      </c>
      <c r="E9" s="47">
        <f t="shared" si="2"/>
        <v>11371</v>
      </c>
      <c r="F9" s="47">
        <v>5559</v>
      </c>
      <c r="G9" s="47">
        <v>5812</v>
      </c>
      <c r="H9" s="79">
        <v>29.62</v>
      </c>
      <c r="I9" s="81">
        <v>27.85</v>
      </c>
      <c r="J9" s="81">
        <v>31.53</v>
      </c>
    </row>
    <row r="10" spans="1:10" ht="15" customHeight="1">
      <c r="A10" s="57" t="s">
        <v>197</v>
      </c>
      <c r="B10" s="46">
        <f t="shared" si="1"/>
        <v>40675</v>
      </c>
      <c r="C10" s="47">
        <v>21302</v>
      </c>
      <c r="D10" s="47">
        <v>19373</v>
      </c>
      <c r="E10" s="47">
        <f t="shared" si="2"/>
        <v>14714</v>
      </c>
      <c r="F10" s="47">
        <v>7290</v>
      </c>
      <c r="G10" s="47">
        <v>7424</v>
      </c>
      <c r="H10" s="79">
        <v>36.17</v>
      </c>
      <c r="I10" s="81">
        <v>34.22</v>
      </c>
      <c r="J10" s="81">
        <v>38.32</v>
      </c>
    </row>
    <row r="11" spans="1:10" ht="15" customHeight="1">
      <c r="A11" s="57" t="s">
        <v>198</v>
      </c>
      <c r="B11" s="46">
        <f t="shared" si="1"/>
        <v>44089</v>
      </c>
      <c r="C11" s="47">
        <v>22878</v>
      </c>
      <c r="D11" s="47">
        <v>21211</v>
      </c>
      <c r="E11" s="47">
        <f t="shared" si="2"/>
        <v>17297</v>
      </c>
      <c r="F11" s="47">
        <v>8564</v>
      </c>
      <c r="G11" s="47">
        <v>8733</v>
      </c>
      <c r="H11" s="79">
        <v>39.23</v>
      </c>
      <c r="I11" s="81">
        <v>37.43</v>
      </c>
      <c r="J11" s="81">
        <v>41.17</v>
      </c>
    </row>
    <row r="12" spans="1:10" ht="15" customHeight="1">
      <c r="A12" s="57" t="s">
        <v>199</v>
      </c>
      <c r="B12" s="46">
        <f t="shared" si="1"/>
        <v>38746</v>
      </c>
      <c r="C12" s="47">
        <v>20492</v>
      </c>
      <c r="D12" s="47">
        <v>18254</v>
      </c>
      <c r="E12" s="47">
        <f t="shared" si="2"/>
        <v>16387</v>
      </c>
      <c r="F12" s="47">
        <v>8281</v>
      </c>
      <c r="G12" s="47">
        <v>8106</v>
      </c>
      <c r="H12" s="79">
        <v>42.29</v>
      </c>
      <c r="I12" s="81">
        <v>40.41</v>
      </c>
      <c r="J12" s="81">
        <v>44.41</v>
      </c>
    </row>
    <row r="13" spans="1:10" ht="15" customHeight="1">
      <c r="A13" s="57" t="s">
        <v>200</v>
      </c>
      <c r="B13" s="46">
        <f t="shared" si="1"/>
        <v>33040</v>
      </c>
      <c r="C13" s="47">
        <v>17369</v>
      </c>
      <c r="D13" s="47">
        <v>15671</v>
      </c>
      <c r="E13" s="47">
        <f t="shared" si="2"/>
        <v>15326</v>
      </c>
      <c r="F13" s="47">
        <v>7728</v>
      </c>
      <c r="G13" s="47">
        <v>7598</v>
      </c>
      <c r="H13" s="79">
        <v>46.39</v>
      </c>
      <c r="I13" s="81">
        <v>44.49</v>
      </c>
      <c r="J13" s="81">
        <v>48.48</v>
      </c>
    </row>
    <row r="14" spans="1:10" ht="15" customHeight="1">
      <c r="A14" s="57" t="s">
        <v>201</v>
      </c>
      <c r="B14" s="46">
        <f t="shared" si="1"/>
        <v>28612</v>
      </c>
      <c r="C14" s="47">
        <v>14888</v>
      </c>
      <c r="D14" s="47">
        <v>13724</v>
      </c>
      <c r="E14" s="47">
        <f t="shared" si="2"/>
        <v>14187</v>
      </c>
      <c r="F14" s="47">
        <v>7005</v>
      </c>
      <c r="G14" s="47">
        <v>7182</v>
      </c>
      <c r="H14" s="79">
        <v>49.58</v>
      </c>
      <c r="I14" s="81">
        <v>47.05</v>
      </c>
      <c r="J14" s="81">
        <v>52.33</v>
      </c>
    </row>
    <row r="15" spans="1:10" ht="15" customHeight="1">
      <c r="A15" s="57" t="s">
        <v>202</v>
      </c>
      <c r="B15" s="46">
        <f t="shared" si="1"/>
        <v>31247</v>
      </c>
      <c r="C15" s="47">
        <v>16035</v>
      </c>
      <c r="D15" s="47">
        <v>15212</v>
      </c>
      <c r="E15" s="47">
        <f t="shared" si="2"/>
        <v>17040</v>
      </c>
      <c r="F15" s="47">
        <v>8377</v>
      </c>
      <c r="G15" s="47">
        <v>8663</v>
      </c>
      <c r="H15" s="79">
        <v>54.53</v>
      </c>
      <c r="I15" s="81">
        <v>52.24</v>
      </c>
      <c r="J15" s="81">
        <v>56.95</v>
      </c>
    </row>
    <row r="16" spans="1:10" ht="15" customHeight="1">
      <c r="A16" s="57" t="s">
        <v>203</v>
      </c>
      <c r="B16" s="46">
        <f t="shared" si="1"/>
        <v>35541</v>
      </c>
      <c r="C16" s="47">
        <v>17767</v>
      </c>
      <c r="D16" s="47">
        <v>17774</v>
      </c>
      <c r="E16" s="47">
        <f t="shared" si="2"/>
        <v>20983</v>
      </c>
      <c r="F16" s="47">
        <v>10012</v>
      </c>
      <c r="G16" s="47">
        <v>10971</v>
      </c>
      <c r="H16" s="79">
        <v>59.04</v>
      </c>
      <c r="I16" s="81">
        <v>56.35</v>
      </c>
      <c r="J16" s="81">
        <v>61.72</v>
      </c>
    </row>
    <row r="17" spans="1:10" ht="15" customHeight="1">
      <c r="A17" s="82" t="s">
        <v>204</v>
      </c>
      <c r="B17" s="90">
        <f t="shared" si="1"/>
        <v>87142</v>
      </c>
      <c r="C17" s="91">
        <v>35346</v>
      </c>
      <c r="D17" s="91">
        <v>51796</v>
      </c>
      <c r="E17" s="91">
        <f t="shared" si="2"/>
        <v>51009</v>
      </c>
      <c r="F17" s="91">
        <v>21715</v>
      </c>
      <c r="G17" s="91">
        <v>29294</v>
      </c>
      <c r="H17" s="84">
        <v>58.54</v>
      </c>
      <c r="I17" s="85">
        <v>61.44</v>
      </c>
      <c r="J17" s="85">
        <v>56.56</v>
      </c>
    </row>
    <row r="18" spans="1:10" ht="15" customHeight="1">
      <c r="A18" s="224" t="s">
        <v>209</v>
      </c>
      <c r="B18" s="224"/>
      <c r="C18" s="224"/>
      <c r="D18" s="224"/>
      <c r="E18" s="224"/>
      <c r="F18" s="224"/>
      <c r="G18" s="224"/>
      <c r="H18" s="224"/>
      <c r="I18" s="224"/>
      <c r="J18" s="224"/>
    </row>
    <row r="20" spans="8:10" ht="15" customHeight="1">
      <c r="H20" s="92"/>
      <c r="I20" s="92"/>
      <c r="J20" s="92"/>
    </row>
  </sheetData>
  <sheetProtection/>
  <mergeCells count="7">
    <mergeCell ref="A18:J18"/>
    <mergeCell ref="A1:C1"/>
    <mergeCell ref="H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J19" sqref="J19"/>
    </sheetView>
  </sheetViews>
  <sheetFormatPr defaultColWidth="9.00390625" defaultRowHeight="12"/>
  <cols>
    <col min="1" max="2" width="6.875" style="93" customWidth="1"/>
    <col min="3" max="3" width="9.125" style="93" customWidth="1"/>
    <col min="4" max="9" width="12.875" style="93" customWidth="1"/>
    <col min="10" max="10" width="11.50390625" style="93" bestFit="1" customWidth="1"/>
    <col min="11" max="12" width="11.375" style="93" bestFit="1" customWidth="1"/>
    <col min="13" max="16384" width="9.375" style="93" customWidth="1"/>
  </cols>
  <sheetData>
    <row r="1" spans="1:12" ht="21" customHeight="1">
      <c r="A1" s="227" t="s">
        <v>210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3.5" customHeight="1" thickBot="1">
      <c r="A2" s="228" t="s">
        <v>211</v>
      </c>
      <c r="B2" s="228"/>
      <c r="C2" s="228"/>
      <c r="D2" s="228"/>
      <c r="E2" s="228"/>
      <c r="F2" s="228"/>
      <c r="G2" s="94"/>
      <c r="H2" s="94"/>
      <c r="I2" s="94"/>
      <c r="J2" s="95"/>
      <c r="K2" s="95"/>
      <c r="L2" s="95"/>
    </row>
    <row r="3" spans="1:12" ht="13.5" customHeight="1" thickTop="1">
      <c r="A3" s="244" t="s">
        <v>212</v>
      </c>
      <c r="B3" s="244"/>
      <c r="C3" s="245"/>
      <c r="D3" s="231" t="s">
        <v>207</v>
      </c>
      <c r="E3" s="232"/>
      <c r="F3" s="233"/>
      <c r="G3" s="231" t="s">
        <v>213</v>
      </c>
      <c r="H3" s="232"/>
      <c r="I3" s="233"/>
      <c r="J3" s="231" t="s">
        <v>214</v>
      </c>
      <c r="K3" s="232"/>
      <c r="L3" s="232"/>
    </row>
    <row r="4" spans="1:12" ht="13.5" customHeight="1">
      <c r="A4" s="246"/>
      <c r="B4" s="246"/>
      <c r="C4" s="247"/>
      <c r="D4" s="73" t="s">
        <v>141</v>
      </c>
      <c r="E4" s="73" t="s">
        <v>142</v>
      </c>
      <c r="F4" s="73" t="s">
        <v>143</v>
      </c>
      <c r="G4" s="73" t="s">
        <v>141</v>
      </c>
      <c r="H4" s="73" t="s">
        <v>142</v>
      </c>
      <c r="I4" s="73" t="s">
        <v>143</v>
      </c>
      <c r="J4" s="73" t="s">
        <v>145</v>
      </c>
      <c r="K4" s="73" t="s">
        <v>142</v>
      </c>
      <c r="L4" s="74" t="s">
        <v>143</v>
      </c>
    </row>
    <row r="5" spans="1:13" ht="15" customHeight="1">
      <c r="A5" s="236" t="s">
        <v>215</v>
      </c>
      <c r="B5" s="237"/>
      <c r="C5" s="238"/>
      <c r="D5" s="63">
        <v>427315</v>
      </c>
      <c r="E5" s="50">
        <v>212557</v>
      </c>
      <c r="F5" s="50">
        <v>214758</v>
      </c>
      <c r="G5" s="50">
        <v>240295</v>
      </c>
      <c r="H5" s="50">
        <v>118185</v>
      </c>
      <c r="I5" s="50">
        <v>122110</v>
      </c>
      <c r="J5" s="99">
        <v>56.23</v>
      </c>
      <c r="K5" s="99">
        <v>55.6</v>
      </c>
      <c r="L5" s="99">
        <v>56.86</v>
      </c>
      <c r="M5" s="100"/>
    </row>
    <row r="6" spans="1:12" ht="15" customHeight="1">
      <c r="A6" s="236" t="s">
        <v>216</v>
      </c>
      <c r="B6" s="237"/>
      <c r="C6" s="238"/>
      <c r="D6" s="63">
        <v>428608</v>
      </c>
      <c r="E6" s="50">
        <v>212963</v>
      </c>
      <c r="F6" s="50">
        <v>215645</v>
      </c>
      <c r="G6" s="50">
        <v>275396</v>
      </c>
      <c r="H6" s="50">
        <v>134101</v>
      </c>
      <c r="I6" s="50">
        <v>141295</v>
      </c>
      <c r="J6" s="67">
        <v>64.25</v>
      </c>
      <c r="K6" s="67">
        <v>62.97</v>
      </c>
      <c r="L6" s="67">
        <v>65.52</v>
      </c>
    </row>
    <row r="7" spans="1:15" ht="15" customHeight="1">
      <c r="A7" s="236" t="s">
        <v>218</v>
      </c>
      <c r="B7" s="237"/>
      <c r="C7" s="238"/>
      <c r="D7" s="63">
        <v>439676</v>
      </c>
      <c r="E7" s="50">
        <v>218721</v>
      </c>
      <c r="F7" s="50">
        <v>220955</v>
      </c>
      <c r="G7" s="50">
        <v>285587</v>
      </c>
      <c r="H7" s="50">
        <v>140984</v>
      </c>
      <c r="I7" s="50">
        <v>144603</v>
      </c>
      <c r="J7" s="67">
        <v>64.95</v>
      </c>
      <c r="K7" s="67">
        <v>64.46</v>
      </c>
      <c r="L7" s="67">
        <v>65.44</v>
      </c>
      <c r="M7" s="101"/>
      <c r="N7" s="101"/>
      <c r="O7" s="101"/>
    </row>
    <row r="8" spans="1:15" ht="15" customHeight="1">
      <c r="A8" s="239" t="s">
        <v>219</v>
      </c>
      <c r="B8" s="239"/>
      <c r="C8" s="240"/>
      <c r="D8" s="63">
        <f>E8+F8</f>
        <v>442124</v>
      </c>
      <c r="E8" s="50">
        <v>218946</v>
      </c>
      <c r="F8" s="50">
        <v>223178</v>
      </c>
      <c r="G8" s="50">
        <f>H8+I8</f>
        <v>266021</v>
      </c>
      <c r="H8" s="50">
        <v>131445</v>
      </c>
      <c r="I8" s="50">
        <v>134576</v>
      </c>
      <c r="J8" s="67">
        <v>60.17</v>
      </c>
      <c r="K8" s="67">
        <v>60.04</v>
      </c>
      <c r="L8" s="67">
        <v>60.3</v>
      </c>
      <c r="M8" s="101"/>
      <c r="N8" s="101"/>
      <c r="O8" s="101"/>
    </row>
    <row r="9" spans="1:15" ht="15" customHeight="1">
      <c r="A9" s="102"/>
      <c r="B9" s="102"/>
      <c r="C9" s="103"/>
      <c r="D9" s="104">
        <f>E9+F9</f>
        <v>701</v>
      </c>
      <c r="E9" s="105">
        <v>357</v>
      </c>
      <c r="F9" s="105">
        <v>344</v>
      </c>
      <c r="G9" s="105">
        <f>H9+I9</f>
        <v>196</v>
      </c>
      <c r="H9" s="105">
        <v>113</v>
      </c>
      <c r="I9" s="105">
        <v>83</v>
      </c>
      <c r="J9" s="106">
        <v>27.96</v>
      </c>
      <c r="K9" s="106">
        <v>31.65</v>
      </c>
      <c r="L9" s="106">
        <v>24.13</v>
      </c>
      <c r="M9" s="101"/>
      <c r="N9" s="101"/>
      <c r="O9" s="101"/>
    </row>
    <row r="10" spans="1:15" ht="15" customHeight="1">
      <c r="A10" s="241" t="s">
        <v>221</v>
      </c>
      <c r="B10" s="241"/>
      <c r="C10" s="242"/>
      <c r="D10" s="107">
        <f>SUM(E10:F10)</f>
        <v>446555</v>
      </c>
      <c r="E10" s="108">
        <v>220509</v>
      </c>
      <c r="F10" s="108">
        <v>226046</v>
      </c>
      <c r="G10" s="108">
        <f>SUM(H10:I10)</f>
        <v>239087</v>
      </c>
      <c r="H10" s="108">
        <v>118247</v>
      </c>
      <c r="I10" s="108">
        <v>120840</v>
      </c>
      <c r="J10" s="109">
        <v>53.54</v>
      </c>
      <c r="K10" s="109">
        <v>53.62</v>
      </c>
      <c r="L10" s="109">
        <v>53.46</v>
      </c>
      <c r="M10" s="101"/>
      <c r="N10" s="101"/>
      <c r="O10" s="101"/>
    </row>
    <row r="11" spans="1:15" ht="15" customHeight="1">
      <c r="A11" s="110"/>
      <c r="B11" s="110"/>
      <c r="C11" s="111"/>
      <c r="D11" s="112">
        <v>680</v>
      </c>
      <c r="E11" s="113">
        <v>326</v>
      </c>
      <c r="F11" s="113">
        <v>354</v>
      </c>
      <c r="G11" s="113">
        <v>168</v>
      </c>
      <c r="H11" s="113">
        <v>92</v>
      </c>
      <c r="I11" s="113">
        <v>76</v>
      </c>
      <c r="J11" s="114">
        <v>24.71</v>
      </c>
      <c r="K11" s="114">
        <v>28.22</v>
      </c>
      <c r="L11" s="114">
        <v>21.47</v>
      </c>
      <c r="M11" s="101"/>
      <c r="N11" s="101"/>
      <c r="O11" s="101"/>
    </row>
    <row r="12" spans="1:12" ht="15" customHeight="1">
      <c r="A12" s="243" t="s">
        <v>222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</row>
    <row r="13" spans="1:12" ht="15" customHeight="1">
      <c r="A13" s="235" t="s">
        <v>223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</row>
    <row r="14" spans="1:12" ht="15" customHeight="1">
      <c r="A14" s="224" t="s">
        <v>225</v>
      </c>
      <c r="B14" s="224"/>
      <c r="C14" s="224"/>
      <c r="D14" s="224"/>
      <c r="E14" s="224"/>
      <c r="F14" s="224"/>
      <c r="G14" s="224"/>
      <c r="H14" s="117"/>
      <c r="I14" s="117"/>
      <c r="J14" s="118"/>
      <c r="K14" s="118"/>
      <c r="L14" s="118"/>
    </row>
    <row r="15" spans="1:6" ht="13.5">
      <c r="A15" s="119"/>
      <c r="F15" s="120"/>
    </row>
    <row r="16" ht="13.5">
      <c r="A16" s="119"/>
    </row>
    <row r="17" ht="13.5">
      <c r="A17" s="119"/>
    </row>
    <row r="18" ht="13.5">
      <c r="A18" s="119"/>
    </row>
    <row r="19" ht="13.5">
      <c r="A19" s="121"/>
    </row>
    <row r="20" spans="5:10" ht="13.5">
      <c r="E20" s="94"/>
      <c r="F20" s="94"/>
      <c r="G20" s="94"/>
      <c r="H20" s="94"/>
      <c r="I20" s="94"/>
      <c r="J20" s="94"/>
    </row>
    <row r="21" spans="5:10" ht="13.5">
      <c r="E21" s="94"/>
      <c r="F21" s="94"/>
      <c r="G21" s="94"/>
      <c r="H21" s="94"/>
      <c r="I21" s="94"/>
      <c r="J21" s="94"/>
    </row>
  </sheetData>
  <sheetProtection/>
  <mergeCells count="14">
    <mergeCell ref="A1:L1"/>
    <mergeCell ref="A2:F2"/>
    <mergeCell ref="A3:C4"/>
    <mergeCell ref="D3:F3"/>
    <mergeCell ref="G3:I3"/>
    <mergeCell ref="J3:L3"/>
    <mergeCell ref="A13:L13"/>
    <mergeCell ref="A14:G14"/>
    <mergeCell ref="A5:C5"/>
    <mergeCell ref="A6:C6"/>
    <mergeCell ref="A7:C7"/>
    <mergeCell ref="A8:C8"/>
    <mergeCell ref="A10:C10"/>
    <mergeCell ref="A12:L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G19" sqref="G19"/>
    </sheetView>
  </sheetViews>
  <sheetFormatPr defaultColWidth="9.00390625" defaultRowHeight="12"/>
  <cols>
    <col min="1" max="1" width="24.875" style="93" bestFit="1" customWidth="1"/>
    <col min="2" max="7" width="12.875" style="93" customWidth="1"/>
    <col min="8" max="8" width="11.50390625" style="93" bestFit="1" customWidth="1"/>
    <col min="9" max="10" width="11.375" style="93" bestFit="1" customWidth="1"/>
    <col min="11" max="16384" width="9.375" style="93" customWidth="1"/>
  </cols>
  <sheetData>
    <row r="1" spans="1:10" ht="21" customHeight="1">
      <c r="A1" s="227" t="s">
        <v>226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3.5" customHeight="1" thickBot="1">
      <c r="A2" s="228" t="s">
        <v>227</v>
      </c>
      <c r="B2" s="228"/>
      <c r="C2" s="228"/>
      <c r="D2" s="228"/>
      <c r="E2" s="94"/>
      <c r="F2" s="94"/>
      <c r="G2" s="94"/>
      <c r="H2" s="95"/>
      <c r="I2" s="95"/>
      <c r="J2" s="95"/>
    </row>
    <row r="3" spans="1:10" ht="13.5" customHeight="1" thickTop="1">
      <c r="A3" s="244" t="s">
        <v>212</v>
      </c>
      <c r="B3" s="231" t="s">
        <v>207</v>
      </c>
      <c r="C3" s="232"/>
      <c r="D3" s="233"/>
      <c r="E3" s="231" t="s">
        <v>213</v>
      </c>
      <c r="F3" s="232"/>
      <c r="G3" s="233"/>
      <c r="H3" s="231" t="s">
        <v>214</v>
      </c>
      <c r="I3" s="232"/>
      <c r="J3" s="232"/>
    </row>
    <row r="4" spans="1:10" ht="13.5" customHeight="1">
      <c r="A4" s="246"/>
      <c r="B4" s="73" t="s">
        <v>141</v>
      </c>
      <c r="C4" s="73" t="s">
        <v>142</v>
      </c>
      <c r="D4" s="73" t="s">
        <v>143</v>
      </c>
      <c r="E4" s="73" t="s">
        <v>141</v>
      </c>
      <c r="F4" s="73" t="s">
        <v>142</v>
      </c>
      <c r="G4" s="73" t="s">
        <v>143</v>
      </c>
      <c r="H4" s="73" t="s">
        <v>145</v>
      </c>
      <c r="I4" s="73" t="s">
        <v>142</v>
      </c>
      <c r="J4" s="74" t="s">
        <v>143</v>
      </c>
    </row>
    <row r="5" spans="1:11" ht="15" customHeight="1">
      <c r="A5" s="96" t="s">
        <v>215</v>
      </c>
      <c r="B5" s="123">
        <v>427862</v>
      </c>
      <c r="C5" s="124">
        <v>212860</v>
      </c>
      <c r="D5" s="124">
        <v>215002</v>
      </c>
      <c r="E5" s="124">
        <v>240341</v>
      </c>
      <c r="F5" s="124">
        <v>118220</v>
      </c>
      <c r="G5" s="124">
        <v>122121</v>
      </c>
      <c r="H5" s="125">
        <v>56.17</v>
      </c>
      <c r="I5" s="125">
        <v>55.54</v>
      </c>
      <c r="J5" s="125">
        <v>56.8</v>
      </c>
      <c r="K5" s="100"/>
    </row>
    <row r="6" spans="1:11" ht="15" customHeight="1">
      <c r="A6" s="102"/>
      <c r="B6" s="104">
        <v>547</v>
      </c>
      <c r="C6" s="105">
        <v>303</v>
      </c>
      <c r="D6" s="105">
        <v>244</v>
      </c>
      <c r="E6" s="105">
        <v>119</v>
      </c>
      <c r="F6" s="105">
        <v>69</v>
      </c>
      <c r="G6" s="105">
        <v>50</v>
      </c>
      <c r="H6" s="106">
        <v>21.76</v>
      </c>
      <c r="I6" s="106">
        <v>22.77</v>
      </c>
      <c r="J6" s="106">
        <v>20.49</v>
      </c>
      <c r="K6" s="126"/>
    </row>
    <row r="7" spans="1:10" ht="15" customHeight="1">
      <c r="A7" s="96" t="s">
        <v>216</v>
      </c>
      <c r="B7" s="123">
        <v>429170</v>
      </c>
      <c r="C7" s="124">
        <v>213270</v>
      </c>
      <c r="D7" s="124">
        <v>215900</v>
      </c>
      <c r="E7" s="124">
        <v>275532</v>
      </c>
      <c r="F7" s="124">
        <v>134191</v>
      </c>
      <c r="G7" s="124">
        <v>141341</v>
      </c>
      <c r="H7" s="125">
        <v>64.2</v>
      </c>
      <c r="I7" s="125">
        <v>62.92</v>
      </c>
      <c r="J7" s="125">
        <v>65.47</v>
      </c>
    </row>
    <row r="8" spans="1:10" ht="15" customHeight="1">
      <c r="A8" s="102"/>
      <c r="B8" s="104">
        <v>562</v>
      </c>
      <c r="C8" s="105">
        <v>307</v>
      </c>
      <c r="D8" s="105">
        <v>255</v>
      </c>
      <c r="E8" s="105">
        <v>201</v>
      </c>
      <c r="F8" s="105">
        <v>112</v>
      </c>
      <c r="G8" s="105">
        <v>89</v>
      </c>
      <c r="H8" s="106">
        <v>35.77</v>
      </c>
      <c r="I8" s="106">
        <v>36.48</v>
      </c>
      <c r="J8" s="106">
        <v>34.9</v>
      </c>
    </row>
    <row r="9" spans="1:10" ht="15" customHeight="1">
      <c r="A9" s="96" t="s">
        <v>217</v>
      </c>
      <c r="B9" s="123">
        <v>439676</v>
      </c>
      <c r="C9" s="124">
        <v>218721</v>
      </c>
      <c r="D9" s="124">
        <v>220955</v>
      </c>
      <c r="E9" s="124">
        <v>285556</v>
      </c>
      <c r="F9" s="124">
        <v>140946</v>
      </c>
      <c r="G9" s="124">
        <v>144610</v>
      </c>
      <c r="H9" s="125">
        <v>64.95</v>
      </c>
      <c r="I9" s="125">
        <v>64.44</v>
      </c>
      <c r="J9" s="125">
        <v>65.45</v>
      </c>
    </row>
    <row r="10" spans="1:10" ht="15" customHeight="1">
      <c r="A10" s="110"/>
      <c r="B10" s="104">
        <v>692</v>
      </c>
      <c r="C10" s="105">
        <v>363</v>
      </c>
      <c r="D10" s="105">
        <v>329</v>
      </c>
      <c r="E10" s="105">
        <v>245</v>
      </c>
      <c r="F10" s="105">
        <v>135</v>
      </c>
      <c r="G10" s="105">
        <v>110</v>
      </c>
      <c r="H10" s="106">
        <v>35.4</v>
      </c>
      <c r="I10" s="106">
        <v>37.19</v>
      </c>
      <c r="J10" s="106">
        <v>33.43</v>
      </c>
    </row>
    <row r="11" spans="1:10" ht="15" customHeight="1">
      <c r="A11" s="96" t="s">
        <v>228</v>
      </c>
      <c r="B11" s="123">
        <f>C11+D11</f>
        <v>442124</v>
      </c>
      <c r="C11" s="124">
        <v>218946</v>
      </c>
      <c r="D11" s="124">
        <v>223178</v>
      </c>
      <c r="E11" s="124">
        <f>F11+G11</f>
        <v>266040</v>
      </c>
      <c r="F11" s="124">
        <v>131444</v>
      </c>
      <c r="G11" s="124">
        <v>134596</v>
      </c>
      <c r="H11" s="125">
        <v>60.17</v>
      </c>
      <c r="I11" s="125">
        <v>60.03</v>
      </c>
      <c r="J11" s="125">
        <v>60.31</v>
      </c>
    </row>
    <row r="12" spans="1:10" ht="15" customHeight="1">
      <c r="A12" s="102"/>
      <c r="B12" s="104">
        <f>C12+D12</f>
        <v>701</v>
      </c>
      <c r="C12" s="105">
        <v>357</v>
      </c>
      <c r="D12" s="105">
        <v>344</v>
      </c>
      <c r="E12" s="105">
        <f>F12+G12</f>
        <v>200</v>
      </c>
      <c r="F12" s="105">
        <v>115</v>
      </c>
      <c r="G12" s="105">
        <v>85</v>
      </c>
      <c r="H12" s="106">
        <v>28.53</v>
      </c>
      <c r="I12" s="106">
        <v>32.21</v>
      </c>
      <c r="J12" s="106">
        <v>24.71</v>
      </c>
    </row>
    <row r="13" spans="1:10" ht="15" customHeight="1">
      <c r="A13" s="122" t="s">
        <v>220</v>
      </c>
      <c r="B13" s="127">
        <f>SUM(C13:D13)</f>
        <v>446555</v>
      </c>
      <c r="C13" s="128">
        <v>220509</v>
      </c>
      <c r="D13" s="128">
        <v>226046</v>
      </c>
      <c r="E13" s="128">
        <f>SUM(F13:G13)</f>
        <v>239040</v>
      </c>
      <c r="F13" s="128">
        <v>118221</v>
      </c>
      <c r="G13" s="128">
        <v>120819</v>
      </c>
      <c r="H13" s="129">
        <v>53.53</v>
      </c>
      <c r="I13" s="129">
        <v>53.61</v>
      </c>
      <c r="J13" s="129">
        <v>53.45</v>
      </c>
    </row>
    <row r="14" spans="1:10" ht="15" customHeight="1">
      <c r="A14" s="110"/>
      <c r="B14" s="112">
        <v>680</v>
      </c>
      <c r="C14" s="113">
        <v>326</v>
      </c>
      <c r="D14" s="113">
        <v>354</v>
      </c>
      <c r="E14" s="113">
        <v>174</v>
      </c>
      <c r="F14" s="113">
        <v>95</v>
      </c>
      <c r="G14" s="113">
        <v>79</v>
      </c>
      <c r="H14" s="114">
        <v>25.59</v>
      </c>
      <c r="I14" s="114">
        <v>29.14</v>
      </c>
      <c r="J14" s="114">
        <v>22.32</v>
      </c>
    </row>
    <row r="15" spans="1:10" ht="15" customHeight="1">
      <c r="A15" s="243" t="s">
        <v>222</v>
      </c>
      <c r="B15" s="243"/>
      <c r="C15" s="243"/>
      <c r="D15" s="243"/>
      <c r="E15" s="243"/>
      <c r="F15" s="243"/>
      <c r="G15" s="243"/>
      <c r="H15" s="243"/>
      <c r="I15" s="243"/>
      <c r="J15" s="243"/>
    </row>
    <row r="16" spans="1:10" ht="15" customHeight="1">
      <c r="A16" s="235" t="s">
        <v>223</v>
      </c>
      <c r="B16" s="235"/>
      <c r="C16" s="235"/>
      <c r="D16" s="235"/>
      <c r="E16" s="235"/>
      <c r="F16" s="235"/>
      <c r="G16" s="235"/>
      <c r="H16" s="235"/>
      <c r="I16" s="235"/>
      <c r="J16" s="235"/>
    </row>
    <row r="17" spans="1:10" ht="15" customHeight="1">
      <c r="A17" s="224" t="s">
        <v>224</v>
      </c>
      <c r="B17" s="224"/>
      <c r="C17" s="224"/>
      <c r="D17" s="224"/>
      <c r="E17" s="224"/>
      <c r="F17" s="117"/>
      <c r="G17" s="128"/>
      <c r="H17" s="118"/>
      <c r="I17" s="118"/>
      <c r="J17" s="118"/>
    </row>
    <row r="18" spans="1:7" ht="13.5">
      <c r="A18" s="119"/>
      <c r="D18" s="128"/>
      <c r="G18" s="113"/>
    </row>
    <row r="19" spans="1:4" ht="13.5">
      <c r="A19" s="119"/>
      <c r="D19" s="113"/>
    </row>
    <row r="20" ht="13.5">
      <c r="A20" s="119"/>
    </row>
    <row r="21" ht="13.5">
      <c r="A21" s="119"/>
    </row>
    <row r="22" ht="13.5">
      <c r="A22" s="121"/>
    </row>
    <row r="23" spans="3:8" ht="13.5">
      <c r="C23" s="94"/>
      <c r="D23" s="94"/>
      <c r="E23" s="94"/>
      <c r="F23" s="94"/>
      <c r="G23" s="94"/>
      <c r="H23" s="94"/>
    </row>
    <row r="24" spans="3:8" ht="13.5">
      <c r="C24" s="94"/>
      <c r="D24" s="94"/>
      <c r="E24" s="94"/>
      <c r="F24" s="94"/>
      <c r="G24" s="94"/>
      <c r="H24" s="94"/>
    </row>
  </sheetData>
  <sheetProtection/>
  <mergeCells count="9">
    <mergeCell ref="A15:J15"/>
    <mergeCell ref="A16:J16"/>
    <mergeCell ref="A17:E17"/>
    <mergeCell ref="A1:J1"/>
    <mergeCell ref="A2:D2"/>
    <mergeCell ref="A3:A4"/>
    <mergeCell ref="B3:D3"/>
    <mergeCell ref="E3:G3"/>
    <mergeCell ref="H3:J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C1">
      <selection activeCell="D11" sqref="D11:L12"/>
    </sheetView>
  </sheetViews>
  <sheetFormatPr defaultColWidth="9.00390625" defaultRowHeight="12"/>
  <cols>
    <col min="1" max="3" width="6.875" style="93" customWidth="1"/>
    <col min="4" max="9" width="11.375" style="93" customWidth="1"/>
    <col min="10" max="12" width="10.375" style="93" customWidth="1"/>
    <col min="13" max="16384" width="9.375" style="93" customWidth="1"/>
  </cols>
  <sheetData>
    <row r="1" spans="1:12" ht="13.5" customHeight="1" thickBot="1">
      <c r="A1" s="228" t="s">
        <v>229</v>
      </c>
      <c r="B1" s="228"/>
      <c r="C1" s="228"/>
      <c r="D1" s="228"/>
      <c r="E1" s="228"/>
      <c r="F1" s="228"/>
      <c r="G1" s="94"/>
      <c r="H1" s="94"/>
      <c r="I1" s="94"/>
      <c r="J1" s="95"/>
      <c r="K1" s="95"/>
      <c r="L1" s="95"/>
    </row>
    <row r="2" spans="1:12" ht="13.5" customHeight="1" thickTop="1">
      <c r="A2" s="244" t="s">
        <v>212</v>
      </c>
      <c r="B2" s="244"/>
      <c r="C2" s="245"/>
      <c r="D2" s="231" t="s">
        <v>230</v>
      </c>
      <c r="E2" s="232"/>
      <c r="F2" s="233"/>
      <c r="G2" s="231" t="s">
        <v>231</v>
      </c>
      <c r="H2" s="232"/>
      <c r="I2" s="233"/>
      <c r="J2" s="231" t="s">
        <v>232</v>
      </c>
      <c r="K2" s="232"/>
      <c r="L2" s="232"/>
    </row>
    <row r="3" spans="1:12" ht="13.5" customHeight="1">
      <c r="A3" s="246"/>
      <c r="B3" s="246"/>
      <c r="C3" s="247"/>
      <c r="D3" s="73" t="s">
        <v>141</v>
      </c>
      <c r="E3" s="73" t="s">
        <v>142</v>
      </c>
      <c r="F3" s="73" t="s">
        <v>143</v>
      </c>
      <c r="G3" s="73" t="s">
        <v>141</v>
      </c>
      <c r="H3" s="73" t="s">
        <v>142</v>
      </c>
      <c r="I3" s="73" t="s">
        <v>143</v>
      </c>
      <c r="J3" s="73" t="s">
        <v>145</v>
      </c>
      <c r="K3" s="73" t="s">
        <v>142</v>
      </c>
      <c r="L3" s="74" t="s">
        <v>143</v>
      </c>
    </row>
    <row r="4" spans="1:12" ht="15.75" customHeight="1">
      <c r="A4" s="236" t="s">
        <v>233</v>
      </c>
      <c r="B4" s="237"/>
      <c r="C4" s="238"/>
      <c r="D4" s="130">
        <v>427120</v>
      </c>
      <c r="E4" s="130">
        <v>212107</v>
      </c>
      <c r="F4" s="130">
        <v>215013</v>
      </c>
      <c r="G4" s="130">
        <v>235714</v>
      </c>
      <c r="H4" s="130">
        <v>116021</v>
      </c>
      <c r="I4" s="130">
        <v>119693</v>
      </c>
      <c r="J4" s="131">
        <v>55.18683274021352</v>
      </c>
      <c r="K4" s="131">
        <v>54.69927913741649</v>
      </c>
      <c r="L4" s="131">
        <v>55.667796830889294</v>
      </c>
    </row>
    <row r="5" spans="1:12" s="133" customFormat="1" ht="15.75" customHeight="1">
      <c r="A5" s="236" t="s">
        <v>234</v>
      </c>
      <c r="B5" s="237"/>
      <c r="C5" s="238"/>
      <c r="D5" s="130">
        <v>434171</v>
      </c>
      <c r="E5" s="130">
        <v>215903</v>
      </c>
      <c r="F5" s="130">
        <v>218268</v>
      </c>
      <c r="G5" s="130">
        <v>247617</v>
      </c>
      <c r="H5" s="130">
        <v>122163</v>
      </c>
      <c r="I5" s="130">
        <v>125454</v>
      </c>
      <c r="J5" s="132">
        <v>57.032137107268795</v>
      </c>
      <c r="K5" s="131">
        <v>56.58235411272655</v>
      </c>
      <c r="L5" s="131">
        <v>57.47704656660619</v>
      </c>
    </row>
    <row r="6" spans="1:12" s="133" customFormat="1" ht="15.75" customHeight="1">
      <c r="A6" s="96"/>
      <c r="B6" s="97"/>
      <c r="C6" s="98"/>
      <c r="D6" s="104">
        <v>699</v>
      </c>
      <c r="E6" s="104">
        <v>371</v>
      </c>
      <c r="F6" s="104">
        <v>328</v>
      </c>
      <c r="G6" s="104">
        <v>209</v>
      </c>
      <c r="H6" s="104">
        <v>117</v>
      </c>
      <c r="I6" s="104">
        <v>92</v>
      </c>
      <c r="J6" s="106">
        <v>29.9</v>
      </c>
      <c r="K6" s="106">
        <v>31.54</v>
      </c>
      <c r="L6" s="106">
        <v>28.05</v>
      </c>
    </row>
    <row r="7" spans="1:12" ht="15.75" customHeight="1">
      <c r="A7" s="236" t="s">
        <v>235</v>
      </c>
      <c r="B7" s="237"/>
      <c r="C7" s="238"/>
      <c r="D7" s="130">
        <v>439978</v>
      </c>
      <c r="E7" s="130">
        <v>218708</v>
      </c>
      <c r="F7" s="130">
        <v>221270</v>
      </c>
      <c r="G7" s="130">
        <v>197600</v>
      </c>
      <c r="H7" s="130">
        <v>99677</v>
      </c>
      <c r="I7" s="130">
        <v>97923</v>
      </c>
      <c r="J7" s="132">
        <v>44.91</v>
      </c>
      <c r="K7" s="131">
        <v>45.58</v>
      </c>
      <c r="L7" s="131">
        <v>44.25</v>
      </c>
    </row>
    <row r="8" spans="1:12" ht="15.75" customHeight="1">
      <c r="A8" s="96"/>
      <c r="B8" s="236"/>
      <c r="C8" s="250"/>
      <c r="D8" s="104">
        <v>742</v>
      </c>
      <c r="E8" s="105">
        <v>387</v>
      </c>
      <c r="F8" s="105">
        <v>355</v>
      </c>
      <c r="G8" s="105">
        <v>228</v>
      </c>
      <c r="H8" s="105">
        <v>128</v>
      </c>
      <c r="I8" s="105">
        <v>100</v>
      </c>
      <c r="J8" s="106">
        <v>30.73</v>
      </c>
      <c r="K8" s="106">
        <v>33.07</v>
      </c>
      <c r="L8" s="106">
        <v>28.17</v>
      </c>
    </row>
    <row r="9" spans="1:12" ht="15.75" customHeight="1">
      <c r="A9" s="236" t="s">
        <v>236</v>
      </c>
      <c r="B9" s="237"/>
      <c r="C9" s="238"/>
      <c r="D9" s="130">
        <v>444382</v>
      </c>
      <c r="E9" s="130">
        <v>219825</v>
      </c>
      <c r="F9" s="130">
        <v>224557</v>
      </c>
      <c r="G9" s="130">
        <v>233642</v>
      </c>
      <c r="H9" s="130">
        <v>116122</v>
      </c>
      <c r="I9" s="130">
        <v>117520</v>
      </c>
      <c r="J9" s="132">
        <v>52.58</v>
      </c>
      <c r="K9" s="125">
        <v>52.82</v>
      </c>
      <c r="L9" s="125">
        <v>52.33</v>
      </c>
    </row>
    <row r="10" spans="1:12" ht="15.75" customHeight="1">
      <c r="A10" s="122"/>
      <c r="B10" s="251"/>
      <c r="C10" s="252"/>
      <c r="D10" s="104">
        <v>733</v>
      </c>
      <c r="E10" s="105">
        <v>370</v>
      </c>
      <c r="F10" s="105">
        <v>363</v>
      </c>
      <c r="G10" s="105">
        <v>223</v>
      </c>
      <c r="H10" s="105">
        <v>124</v>
      </c>
      <c r="I10" s="105">
        <v>99</v>
      </c>
      <c r="J10" s="106">
        <v>30.42</v>
      </c>
      <c r="K10" s="106">
        <v>33.51</v>
      </c>
      <c r="L10" s="106">
        <v>27.27</v>
      </c>
    </row>
    <row r="11" spans="1:12" ht="15.75" customHeight="1">
      <c r="A11" s="251" t="s">
        <v>237</v>
      </c>
      <c r="B11" s="251"/>
      <c r="C11" s="252"/>
      <c r="D11" s="136">
        <v>460134</v>
      </c>
      <c r="E11" s="136">
        <v>226683</v>
      </c>
      <c r="F11" s="136">
        <v>233451</v>
      </c>
      <c r="G11" s="136">
        <v>260312</v>
      </c>
      <c r="H11" s="136">
        <v>127397</v>
      </c>
      <c r="I11" s="136">
        <v>132915</v>
      </c>
      <c r="J11" s="137">
        <v>56.57</v>
      </c>
      <c r="K11" s="129">
        <v>56.2</v>
      </c>
      <c r="L11" s="129">
        <v>56.93</v>
      </c>
    </row>
    <row r="12" spans="1:12" ht="15.75" customHeight="1">
      <c r="A12" s="138"/>
      <c r="B12" s="138"/>
      <c r="C12" s="139"/>
      <c r="D12" s="112">
        <v>699</v>
      </c>
      <c r="E12" s="113">
        <v>337</v>
      </c>
      <c r="F12" s="113">
        <v>362</v>
      </c>
      <c r="G12" s="113">
        <v>203</v>
      </c>
      <c r="H12" s="113">
        <v>102</v>
      </c>
      <c r="I12" s="113">
        <v>101</v>
      </c>
      <c r="J12" s="114">
        <v>29.04</v>
      </c>
      <c r="K12" s="114">
        <v>30.27</v>
      </c>
      <c r="L12" s="114">
        <v>27.9</v>
      </c>
    </row>
    <row r="13" spans="1:12" ht="15" customHeight="1">
      <c r="A13" s="243" t="s">
        <v>222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</row>
    <row r="14" spans="1:12" ht="15" customHeight="1">
      <c r="A14" s="235" t="s">
        <v>223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</row>
    <row r="15" spans="1:12" ht="15" customHeight="1">
      <c r="A15" s="224" t="s">
        <v>238</v>
      </c>
      <c r="B15" s="224"/>
      <c r="C15" s="224"/>
      <c r="D15" s="224"/>
      <c r="E15" s="224"/>
      <c r="F15" s="224"/>
      <c r="G15" s="224"/>
      <c r="H15" s="117"/>
      <c r="I15" s="117"/>
      <c r="J15" s="118"/>
      <c r="K15" s="118"/>
      <c r="L15" s="118"/>
    </row>
    <row r="16" spans="1:10" ht="13.5">
      <c r="A16" s="69"/>
      <c r="B16" s="69"/>
      <c r="C16" s="65"/>
      <c r="D16" s="65"/>
      <c r="E16" s="65"/>
      <c r="F16" s="65"/>
      <c r="G16" s="65"/>
      <c r="H16" s="57"/>
      <c r="I16" s="57"/>
      <c r="J16" s="57"/>
    </row>
    <row r="17" spans="11:12" ht="13.5">
      <c r="K17" s="80"/>
      <c r="L17" s="80"/>
    </row>
    <row r="18" spans="1:3" ht="13.5">
      <c r="A18" s="248"/>
      <c r="B18" s="249"/>
      <c r="C18" s="249"/>
    </row>
    <row r="19" ht="13.5">
      <c r="A19" s="119"/>
    </row>
    <row r="20" ht="13.5">
      <c r="A20" s="119"/>
    </row>
    <row r="21" ht="13.5">
      <c r="A21" s="119"/>
    </row>
    <row r="22" ht="13.5">
      <c r="A22" s="119"/>
    </row>
    <row r="23" ht="13.5">
      <c r="A23" s="121"/>
    </row>
    <row r="24" spans="5:10" ht="13.5">
      <c r="E24" s="94"/>
      <c r="F24" s="94"/>
      <c r="G24" s="94"/>
      <c r="H24" s="94"/>
      <c r="I24" s="94"/>
      <c r="J24" s="94"/>
    </row>
    <row r="25" spans="5:10" ht="13.5">
      <c r="E25" s="94"/>
      <c r="F25" s="94"/>
      <c r="G25" s="94"/>
      <c r="H25" s="94"/>
      <c r="I25" s="94"/>
      <c r="J25" s="94"/>
    </row>
  </sheetData>
  <sheetProtection/>
  <mergeCells count="16">
    <mergeCell ref="A1:F1"/>
    <mergeCell ref="A2:C3"/>
    <mergeCell ref="D2:F2"/>
    <mergeCell ref="G2:I2"/>
    <mergeCell ref="J2:L2"/>
    <mergeCell ref="A4:C4"/>
    <mergeCell ref="A13:L13"/>
    <mergeCell ref="A14:L14"/>
    <mergeCell ref="A15:G15"/>
    <mergeCell ref="A18:C18"/>
    <mergeCell ref="A5:C5"/>
    <mergeCell ref="A7:C7"/>
    <mergeCell ref="B8:C8"/>
    <mergeCell ref="A9:C9"/>
    <mergeCell ref="B10:C10"/>
    <mergeCell ref="A11:C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B12" sqref="B12:J13"/>
    </sheetView>
  </sheetViews>
  <sheetFormatPr defaultColWidth="9.00390625" defaultRowHeight="12"/>
  <cols>
    <col min="1" max="1" width="22.875" style="93" bestFit="1" customWidth="1"/>
    <col min="2" max="7" width="12.875" style="93" customWidth="1"/>
    <col min="8" max="10" width="11.375" style="93" bestFit="1" customWidth="1"/>
    <col min="11" max="16384" width="9.375" style="93" customWidth="1"/>
  </cols>
  <sheetData>
    <row r="1" spans="1:10" ht="13.5" customHeight="1" thickBot="1">
      <c r="A1" s="228" t="s">
        <v>239</v>
      </c>
      <c r="B1" s="228"/>
      <c r="C1" s="228"/>
      <c r="D1" s="228"/>
      <c r="E1" s="94"/>
      <c r="F1" s="94"/>
      <c r="G1" s="94"/>
      <c r="H1" s="95"/>
      <c r="I1" s="95"/>
      <c r="J1" s="95"/>
    </row>
    <row r="2" spans="1:10" ht="13.5" customHeight="1" thickTop="1">
      <c r="A2" s="244" t="s">
        <v>212</v>
      </c>
      <c r="B2" s="231" t="s">
        <v>230</v>
      </c>
      <c r="C2" s="232"/>
      <c r="D2" s="233"/>
      <c r="E2" s="231" t="s">
        <v>231</v>
      </c>
      <c r="F2" s="232"/>
      <c r="G2" s="233"/>
      <c r="H2" s="231" t="s">
        <v>232</v>
      </c>
      <c r="I2" s="232"/>
      <c r="J2" s="232"/>
    </row>
    <row r="3" spans="1:10" ht="13.5" customHeight="1">
      <c r="A3" s="246"/>
      <c r="B3" s="73" t="s">
        <v>141</v>
      </c>
      <c r="C3" s="73" t="s">
        <v>142</v>
      </c>
      <c r="D3" s="73" t="s">
        <v>143</v>
      </c>
      <c r="E3" s="73" t="s">
        <v>141</v>
      </c>
      <c r="F3" s="73" t="s">
        <v>142</v>
      </c>
      <c r="G3" s="73" t="s">
        <v>143</v>
      </c>
      <c r="H3" s="73" t="s">
        <v>145</v>
      </c>
      <c r="I3" s="73" t="s">
        <v>142</v>
      </c>
      <c r="J3" s="74" t="s">
        <v>143</v>
      </c>
    </row>
    <row r="4" spans="1:10" ht="15.75" customHeight="1">
      <c r="A4" s="134" t="s">
        <v>233</v>
      </c>
      <c r="B4" s="140">
        <v>427674</v>
      </c>
      <c r="C4" s="140">
        <v>212408</v>
      </c>
      <c r="D4" s="140">
        <v>215266</v>
      </c>
      <c r="E4" s="140">
        <v>235815</v>
      </c>
      <c r="F4" s="140">
        <v>116078</v>
      </c>
      <c r="G4" s="140">
        <v>119737</v>
      </c>
      <c r="H4" s="141">
        <v>55.13896098430112</v>
      </c>
      <c r="I4" s="141">
        <v>54.648600805996004</v>
      </c>
      <c r="J4" s="141">
        <v>55.62281084797414</v>
      </c>
    </row>
    <row r="5" spans="1:10" s="133" customFormat="1" ht="15.75" customHeight="1">
      <c r="A5" s="134"/>
      <c r="B5" s="105">
        <v>554</v>
      </c>
      <c r="C5" s="105">
        <v>301</v>
      </c>
      <c r="D5" s="105">
        <v>253</v>
      </c>
      <c r="E5" s="105">
        <v>177</v>
      </c>
      <c r="F5" s="105">
        <v>96</v>
      </c>
      <c r="G5" s="105">
        <v>81</v>
      </c>
      <c r="H5" s="106">
        <v>31.95</v>
      </c>
      <c r="I5" s="106">
        <v>31.89</v>
      </c>
      <c r="J5" s="106">
        <v>32.02</v>
      </c>
    </row>
    <row r="6" spans="1:10" s="133" customFormat="1" ht="15.75" customHeight="1">
      <c r="A6" s="134" t="s">
        <v>240</v>
      </c>
      <c r="B6" s="140">
        <v>434171</v>
      </c>
      <c r="C6" s="140">
        <v>215903</v>
      </c>
      <c r="D6" s="140">
        <v>218268</v>
      </c>
      <c r="E6" s="140">
        <v>247547</v>
      </c>
      <c r="F6" s="140">
        <v>122112</v>
      </c>
      <c r="G6" s="140">
        <v>125435</v>
      </c>
      <c r="H6" s="142">
        <v>57.01601442749515</v>
      </c>
      <c r="I6" s="142">
        <v>56.55873239371384</v>
      </c>
      <c r="J6" s="142">
        <v>57.46834167170635</v>
      </c>
    </row>
    <row r="7" spans="1:10" s="133" customFormat="1" ht="15.75" customHeight="1">
      <c r="A7" s="134"/>
      <c r="B7" s="105">
        <v>699</v>
      </c>
      <c r="C7" s="105">
        <v>371</v>
      </c>
      <c r="D7" s="105">
        <v>328</v>
      </c>
      <c r="E7" s="105">
        <v>209</v>
      </c>
      <c r="F7" s="105">
        <v>117</v>
      </c>
      <c r="G7" s="105">
        <v>92</v>
      </c>
      <c r="H7" s="106">
        <v>29.9</v>
      </c>
      <c r="I7" s="106">
        <v>31.54</v>
      </c>
      <c r="J7" s="106">
        <v>28.05</v>
      </c>
    </row>
    <row r="8" spans="1:10" ht="15.75" customHeight="1">
      <c r="A8" s="134" t="s">
        <v>241</v>
      </c>
      <c r="B8" s="140">
        <v>439978</v>
      </c>
      <c r="C8" s="140">
        <v>218708</v>
      </c>
      <c r="D8" s="140">
        <v>221270</v>
      </c>
      <c r="E8" s="140">
        <v>197545</v>
      </c>
      <c r="F8" s="140">
        <v>99647</v>
      </c>
      <c r="G8" s="140">
        <v>97898</v>
      </c>
      <c r="H8" s="142">
        <v>44.89883585088345</v>
      </c>
      <c r="I8" s="142">
        <v>45.56166212484226</v>
      </c>
      <c r="J8" s="142">
        <v>44.24368418674018</v>
      </c>
    </row>
    <row r="9" spans="1:19" ht="15.75" customHeight="1">
      <c r="A9" s="98"/>
      <c r="B9" s="105">
        <v>742</v>
      </c>
      <c r="C9" s="105">
        <v>387</v>
      </c>
      <c r="D9" s="105">
        <v>355</v>
      </c>
      <c r="E9" s="105">
        <v>229</v>
      </c>
      <c r="F9" s="105">
        <v>129</v>
      </c>
      <c r="G9" s="105">
        <v>100</v>
      </c>
      <c r="H9" s="106">
        <v>30.86</v>
      </c>
      <c r="I9" s="106">
        <v>33.33</v>
      </c>
      <c r="J9" s="106">
        <v>28.17</v>
      </c>
      <c r="K9" s="143"/>
      <c r="L9" s="143"/>
      <c r="M9" s="143"/>
      <c r="N9" s="143"/>
      <c r="O9" s="143"/>
      <c r="P9" s="143"/>
      <c r="Q9" s="143"/>
      <c r="R9" s="143"/>
      <c r="S9" s="143"/>
    </row>
    <row r="10" spans="1:19" ht="15.75" customHeight="1">
      <c r="A10" s="134" t="s">
        <v>242</v>
      </c>
      <c r="B10" s="140">
        <v>444382</v>
      </c>
      <c r="C10" s="140">
        <v>219825</v>
      </c>
      <c r="D10" s="140">
        <v>224557</v>
      </c>
      <c r="E10" s="140">
        <v>233604</v>
      </c>
      <c r="F10" s="140">
        <v>116099</v>
      </c>
      <c r="G10" s="140">
        <v>117505</v>
      </c>
      <c r="H10" s="142">
        <v>52.57</v>
      </c>
      <c r="I10" s="142">
        <v>52.81</v>
      </c>
      <c r="J10" s="142">
        <v>52.33</v>
      </c>
      <c r="K10" s="144"/>
      <c r="L10" s="144"/>
      <c r="M10" s="144"/>
      <c r="N10" s="144"/>
      <c r="O10" s="144"/>
      <c r="P10" s="144"/>
      <c r="Q10" s="145"/>
      <c r="R10" s="145"/>
      <c r="S10" s="145"/>
    </row>
    <row r="11" spans="1:19" ht="15.75" customHeight="1">
      <c r="A11" s="122"/>
      <c r="B11" s="104">
        <v>733</v>
      </c>
      <c r="C11" s="105">
        <v>370</v>
      </c>
      <c r="D11" s="105">
        <v>363</v>
      </c>
      <c r="E11" s="105">
        <v>223</v>
      </c>
      <c r="F11" s="105">
        <v>124</v>
      </c>
      <c r="G11" s="105">
        <v>99</v>
      </c>
      <c r="H11" s="106">
        <v>30.42</v>
      </c>
      <c r="I11" s="106">
        <v>33.51</v>
      </c>
      <c r="J11" s="106">
        <v>27.27</v>
      </c>
      <c r="K11" s="146"/>
      <c r="L11" s="146"/>
      <c r="M11" s="146"/>
      <c r="N11" s="146"/>
      <c r="O11" s="146"/>
      <c r="P11" s="146"/>
      <c r="Q11" s="146"/>
      <c r="R11" s="146"/>
      <c r="S11" s="146"/>
    </row>
    <row r="12" spans="1:19" ht="15.75" customHeight="1">
      <c r="A12" s="135" t="s">
        <v>243</v>
      </c>
      <c r="B12" s="147">
        <v>460134</v>
      </c>
      <c r="C12" s="147">
        <v>226683</v>
      </c>
      <c r="D12" s="147">
        <v>233451</v>
      </c>
      <c r="E12" s="147">
        <v>260258</v>
      </c>
      <c r="F12" s="147">
        <v>127376</v>
      </c>
      <c r="G12" s="147">
        <v>132882</v>
      </c>
      <c r="H12" s="148">
        <v>56.56</v>
      </c>
      <c r="I12" s="148">
        <v>56.19</v>
      </c>
      <c r="J12" s="148">
        <v>56.92</v>
      </c>
      <c r="K12" s="146"/>
      <c r="L12" s="146"/>
      <c r="M12" s="146"/>
      <c r="N12" s="146"/>
      <c r="O12" s="146"/>
      <c r="P12" s="146"/>
      <c r="Q12" s="146"/>
      <c r="R12" s="146"/>
      <c r="S12" s="146"/>
    </row>
    <row r="13" spans="1:19" ht="15.75" customHeight="1">
      <c r="A13" s="122"/>
      <c r="B13" s="112">
        <v>699</v>
      </c>
      <c r="C13" s="113">
        <v>337</v>
      </c>
      <c r="D13" s="113">
        <v>362</v>
      </c>
      <c r="E13" s="113">
        <v>205</v>
      </c>
      <c r="F13" s="113">
        <v>104</v>
      </c>
      <c r="G13" s="113">
        <v>101</v>
      </c>
      <c r="H13" s="114">
        <v>29.33</v>
      </c>
      <c r="I13" s="114">
        <v>30.86</v>
      </c>
      <c r="J13" s="114">
        <v>27.9</v>
      </c>
      <c r="K13" s="146"/>
      <c r="L13" s="146"/>
      <c r="M13" s="146"/>
      <c r="N13" s="146"/>
      <c r="O13" s="146"/>
      <c r="P13" s="146"/>
      <c r="Q13" s="146"/>
      <c r="R13" s="146"/>
      <c r="S13" s="146"/>
    </row>
    <row r="14" spans="1:10" ht="15" customHeight="1">
      <c r="A14" s="243" t="s">
        <v>222</v>
      </c>
      <c r="B14" s="243"/>
      <c r="C14" s="243"/>
      <c r="D14" s="243"/>
      <c r="E14" s="243"/>
      <c r="F14" s="243"/>
      <c r="G14" s="243"/>
      <c r="H14" s="243"/>
      <c r="I14" s="243"/>
      <c r="J14" s="243"/>
    </row>
    <row r="15" spans="1:10" ht="15" customHeight="1">
      <c r="A15" s="235" t="s">
        <v>223</v>
      </c>
      <c r="B15" s="235"/>
      <c r="C15" s="235"/>
      <c r="D15" s="235"/>
      <c r="E15" s="235"/>
      <c r="F15" s="235"/>
      <c r="G15" s="235"/>
      <c r="H15" s="235"/>
      <c r="I15" s="235"/>
      <c r="J15" s="235"/>
    </row>
    <row r="16" spans="1:10" ht="15" customHeight="1">
      <c r="A16" s="224" t="s">
        <v>224</v>
      </c>
      <c r="B16" s="224"/>
      <c r="C16" s="224"/>
      <c r="D16" s="224"/>
      <c r="E16" s="224"/>
      <c r="F16" s="224"/>
      <c r="G16" s="224"/>
      <c r="H16" s="224"/>
      <c r="I16" s="224"/>
      <c r="J16" s="224"/>
    </row>
    <row r="17" spans="1:8" ht="13.5">
      <c r="A17" s="69"/>
      <c r="B17" s="65"/>
      <c r="C17" s="65"/>
      <c r="D17" s="65"/>
      <c r="E17" s="65"/>
      <c r="F17" s="57"/>
      <c r="G17" s="57"/>
      <c r="H17" s="57"/>
    </row>
    <row r="18" spans="9:10" ht="13.5">
      <c r="I18" s="80"/>
      <c r="J18" s="80"/>
    </row>
    <row r="20" ht="13.5">
      <c r="A20" s="119"/>
    </row>
    <row r="21" ht="13.5">
      <c r="A21" s="119"/>
    </row>
    <row r="22" ht="13.5">
      <c r="A22" s="119"/>
    </row>
    <row r="23" ht="13.5">
      <c r="A23" s="119"/>
    </row>
    <row r="24" ht="13.5">
      <c r="A24" s="121"/>
    </row>
    <row r="25" spans="3:8" ht="13.5">
      <c r="C25" s="94"/>
      <c r="D25" s="94"/>
      <c r="E25" s="94"/>
      <c r="F25" s="94"/>
      <c r="G25" s="94"/>
      <c r="H25" s="94"/>
    </row>
    <row r="26" spans="3:8" ht="13.5">
      <c r="C26" s="94"/>
      <c r="D26" s="94"/>
      <c r="E26" s="94"/>
      <c r="F26" s="94"/>
      <c r="G26" s="94"/>
      <c r="H26" s="94"/>
    </row>
  </sheetData>
  <sheetProtection/>
  <mergeCells count="8">
    <mergeCell ref="A15:J15"/>
    <mergeCell ref="A16:J16"/>
    <mergeCell ref="A1:D1"/>
    <mergeCell ref="A2:A3"/>
    <mergeCell ref="B2:D2"/>
    <mergeCell ref="E2:G2"/>
    <mergeCell ref="H2:J2"/>
    <mergeCell ref="A14:J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K.Tani</dc:creator>
  <cp:keywords/>
  <dc:description/>
  <cp:lastModifiedBy>ita_sys</cp:lastModifiedBy>
  <cp:lastPrinted>2010-01-08T01:31:20Z</cp:lastPrinted>
  <dcterms:created xsi:type="dcterms:W3CDTF">1999-03-29T13:28:09Z</dcterms:created>
  <dcterms:modified xsi:type="dcterms:W3CDTF">2017-03-09T06:48:05Z</dcterms:modified>
  <cp:category/>
  <cp:version/>
  <cp:contentType/>
  <cp:contentStatus/>
</cp:coreProperties>
</file>