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5" windowHeight="8940" activeTab="0"/>
  </bookViews>
  <sheets>
    <sheet name="088(1)(2)" sheetId="1" r:id="rId1"/>
    <sheet name="088(3)" sheetId="2" r:id="rId2"/>
    <sheet name="088(4)" sheetId="3" r:id="rId3"/>
    <sheet name="088(5)" sheetId="4" r:id="rId4"/>
    <sheet name="089（1）" sheetId="5" r:id="rId5"/>
    <sheet name="089(2)" sheetId="6" r:id="rId6"/>
    <sheet name="090(1)(2)" sheetId="7" r:id="rId7"/>
    <sheet name="091" sheetId="8" r:id="rId8"/>
    <sheet name="092" sheetId="9" r:id="rId9"/>
    <sheet name="093" sheetId="10" r:id="rId10"/>
    <sheet name="094" sheetId="11" r:id="rId11"/>
    <sheet name="095" sheetId="12" r:id="rId12"/>
    <sheet name="096" sheetId="13" r:id="rId13"/>
    <sheet name="097(1)" sheetId="14" r:id="rId14"/>
    <sheet name="097(2)" sheetId="15" r:id="rId15"/>
    <sheet name="097(3)" sheetId="16" r:id="rId16"/>
    <sheet name="097(4)" sheetId="17" r:id="rId17"/>
    <sheet name="098" sheetId="18" r:id="rId18"/>
    <sheet name="099 " sheetId="19" r:id="rId19"/>
    <sheet name="100" sheetId="20" r:id="rId20"/>
    <sheet name="101" sheetId="21" r:id="rId21"/>
    <sheet name="102" sheetId="22" r:id="rId22"/>
    <sheet name="103" sheetId="23" r:id="rId23"/>
    <sheet name="104(1)(2)" sheetId="24" r:id="rId24"/>
    <sheet name="105" sheetId="25" r:id="rId25"/>
    <sheet name="106" sheetId="26" r:id="rId26"/>
    <sheet name="107" sheetId="27" r:id="rId27"/>
    <sheet name="108" sheetId="28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a2">#REF!</definedName>
    <definedName name="_xlnm.Print_Area" localSheetId="0">'088(1)(2)'!$A$1:$H$27</definedName>
    <definedName name="_xlnm.Print_Area" localSheetId="24">'105'!$A$1:$G$29</definedName>
    <definedName name="ｱ1">#REF!</definedName>
    <definedName name="あ１">#REF!</definedName>
    <definedName name="あａ１">#REF!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'[2]カテゴリ'!$M$6:$M$16</definedName>
    <definedName name="ぬぬぬ">#REF!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'[2]論理データ型'!$A$3:$A$41</definedName>
  </definedNames>
  <calcPr fullCalcOnLoad="1"/>
</workbook>
</file>

<file path=xl/comments1.xml><?xml version="1.0" encoding="utf-8"?>
<comments xmlns="http://schemas.openxmlformats.org/spreadsheetml/2006/main">
  <authors>
    <author>masteruser</author>
  </authors>
  <commentList>
    <comment ref="E11" authorId="0">
      <text>
        <r>
          <rPr>
            <b/>
            <sz val="9"/>
            <rFont val="ＭＳ Ｐゴシック"/>
            <family val="3"/>
          </rPr>
          <t>masteruser:</t>
        </r>
        <r>
          <rPr>
            <sz val="9"/>
            <rFont val="ＭＳ Ｐゴシック"/>
            <family val="3"/>
          </rPr>
          <t xml:space="preserve">
年報　Ｂ表（１）　（様式14　つづき）　
２．保険料（税）収納状況（一般被保険者分）の収納額計＋年報　Ｅ表（１）２．保険料（税）収納状況（退職）の収納額計
↓
これを百の位で四捨五入</t>
        </r>
      </text>
    </comment>
    <comment ref="D11" authorId="0">
      <text>
        <r>
          <rPr>
            <b/>
            <sz val="9"/>
            <rFont val="ＭＳ Ｐゴシック"/>
            <family val="3"/>
          </rPr>
          <t>masteruser:</t>
        </r>
        <r>
          <rPr>
            <sz val="9"/>
            <rFont val="ＭＳ Ｐゴシック"/>
            <family val="3"/>
          </rPr>
          <t xml:space="preserve">
年報　Ｂ表（１）　（様式14　つづき）　
２．保険料（税）収納状況（一般被保険者分）の調定額計＋年報　Ｅ表（１）２．保険料（税）収納状況（退職）の調定額計
↓
これを百の位で四捨五入</t>
        </r>
      </text>
    </comment>
    <comment ref="C11" authorId="0">
      <text>
        <r>
          <rPr>
            <b/>
            <sz val="9"/>
            <rFont val="ＭＳ Ｐゴシック"/>
            <family val="3"/>
          </rPr>
          <t>masteruser:</t>
        </r>
        <r>
          <rPr>
            <sz val="9"/>
            <rFont val="ＭＳ Ｐゴシック"/>
            <family val="3"/>
          </rPr>
          <t xml:space="preserve">
年報　Ａ表　（13様式）
年度平均の方</t>
        </r>
      </text>
    </comment>
    <comment ref="B11" authorId="0">
      <text>
        <r>
          <rPr>
            <b/>
            <sz val="9"/>
            <rFont val="ＭＳ Ｐゴシック"/>
            <family val="3"/>
          </rPr>
          <t>masteruser:</t>
        </r>
        <r>
          <rPr>
            <sz val="9"/>
            <rFont val="ＭＳ Ｐゴシック"/>
            <family val="3"/>
          </rPr>
          <t xml:space="preserve">
年報　Ａ表　（13様式）
年度平均の方</t>
        </r>
      </text>
    </comment>
  </commentList>
</comments>
</file>

<file path=xl/comments24.xml><?xml version="1.0" encoding="utf-8"?>
<comments xmlns="http://schemas.openxmlformats.org/spreadsheetml/2006/main">
  <authors>
    <author>masteruser</author>
  </authors>
  <commentList>
    <comment ref="I9" authorId="0">
      <text>
        <r>
          <rPr>
            <b/>
            <sz val="9"/>
            <rFont val="ＭＳ Ｐゴシック"/>
            <family val="3"/>
          </rPr>
          <t>masteruser:</t>
        </r>
        <r>
          <rPr>
            <sz val="9"/>
            <rFont val="ＭＳ Ｐゴシック"/>
            <family val="3"/>
          </rPr>
          <t xml:space="preserve">
直営791　民営50</t>
        </r>
      </text>
    </comment>
  </commentList>
</comments>
</file>

<file path=xl/sharedStrings.xml><?xml version="1.0" encoding="utf-8"?>
<sst xmlns="http://schemas.openxmlformats.org/spreadsheetml/2006/main" count="850" uniqueCount="493">
  <si>
    <t>　資料：健康生きがい部国保年金課「国民健康保険事業年報」</t>
  </si>
  <si>
    <t>　　　　３．各項目は，千円未満を四捨五入して算定しているため，各項目の合計が総額に合わない場合がある。</t>
  </si>
  <si>
    <t>　　　　２．高額療養費は高額介護合算療養費を含む。</t>
  </si>
  <si>
    <t>　（注）１．療養費は移送費を含む。</t>
  </si>
  <si>
    <t>　２４</t>
  </si>
  <si>
    <t>　２３</t>
  </si>
  <si>
    <t>　２２</t>
  </si>
  <si>
    <t>保険給付費</t>
  </si>
  <si>
    <t>手  数  料</t>
  </si>
  <si>
    <t>療  養  費</t>
  </si>
  <si>
    <t>療養の給付</t>
  </si>
  <si>
    <t>総     額</t>
  </si>
  <si>
    <t>その他の</t>
  </si>
  <si>
    <t>高額療養費</t>
  </si>
  <si>
    <t>療　　　　養　　　　諸　　　　費</t>
  </si>
  <si>
    <t>総      額</t>
  </si>
  <si>
    <t>年   度</t>
  </si>
  <si>
    <t>（単位：金額千円）</t>
  </si>
  <si>
    <t>（２）保険給付費（保険者支払済額）</t>
  </si>
  <si>
    <t>　（注）被保険世帯数及び被保険者数は各年度平均である。</t>
  </si>
  <si>
    <t>　２４</t>
  </si>
  <si>
    <t>(円)</t>
  </si>
  <si>
    <t>調  定  額</t>
  </si>
  <si>
    <t>１人当たり</t>
  </si>
  <si>
    <t xml:space="preserve">１世帯当たり </t>
  </si>
  <si>
    <t>徴 収 額         (千円)</t>
  </si>
  <si>
    <t>調 定 額         (千円)</t>
  </si>
  <si>
    <t>保　　　　　　　　険　　　　　　　　料</t>
  </si>
  <si>
    <t>被保険者数</t>
  </si>
  <si>
    <t>被保険世帯数</t>
  </si>
  <si>
    <t>（１）被保険世帯数，被保険者数及び保険料</t>
  </si>
  <si>
    <t>８８．国民健康保険</t>
  </si>
  <si>
    <t xml:space="preserve">  ２４</t>
  </si>
  <si>
    <t xml:space="preserve">  ２３</t>
  </si>
  <si>
    <t xml:space="preserve">  ２２</t>
  </si>
  <si>
    <t>その他</t>
  </si>
  <si>
    <t>後期加入</t>
  </si>
  <si>
    <t>死　亡</t>
  </si>
  <si>
    <t>生活保護
開　　始</t>
  </si>
  <si>
    <t>他保険
加　入</t>
  </si>
  <si>
    <t>転　出</t>
  </si>
  <si>
    <t>総　数</t>
  </si>
  <si>
    <t>後期離脱</t>
  </si>
  <si>
    <t>出　生</t>
  </si>
  <si>
    <t>生活保護
廃　　止</t>
  </si>
  <si>
    <t>他保険
離　脱</t>
  </si>
  <si>
    <t>転　入</t>
  </si>
  <si>
    <t>喪　　失　　者　　数</t>
  </si>
  <si>
    <t>取　　得　　者　　数</t>
  </si>
  <si>
    <t>年　度</t>
  </si>
  <si>
    <t>-</t>
  </si>
  <si>
    <t xml:space="preserve">  ２４</t>
  </si>
  <si>
    <t>喪　　失　　世　　帯　　数</t>
  </si>
  <si>
    <t>取　　得　　世　　帯　　数</t>
  </si>
  <si>
    <t>（３）資格の取得・喪失</t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</si>
  <si>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</si>
  <si>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</si>
  <si>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</si>
  <si>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</si>
  <si>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</si>
  <si>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</si>
  <si>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</si>
  <si>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療　　養　　費　　等</t>
  </si>
  <si>
    <t>１　人　当　た　り</t>
  </si>
  <si>
    <t>金　額　(円)</t>
  </si>
  <si>
    <t>（５）療養給付費用額の内訳</t>
  </si>
  <si>
    <t>年度</t>
  </si>
  <si>
    <t>１件当たり</t>
  </si>
  <si>
    <t>受診率</t>
  </si>
  <si>
    <t>　（注）１．受 診 率 ＝</t>
  </si>
  <si>
    <t>診療件数</t>
  </si>
  <si>
    <t xml:space="preserve">        ２．食事療養の件数は入院件数に含まれている。</t>
  </si>
  <si>
    <t xml:space="preserve">  資料：健康生きがい部国保年金課「国民健康保険事業年報」　　　　　　　</t>
  </si>
  <si>
    <t>58</t>
  </si>
  <si>
    <t>33</t>
  </si>
  <si>
    <t>50</t>
  </si>
  <si>
    <t>43</t>
  </si>
  <si>
    <t xml:space="preserve">   ２２</t>
  </si>
  <si>
    <t xml:space="preserve">   ２３</t>
  </si>
  <si>
    <t>件　　数</t>
  </si>
  <si>
    <t>金　　額</t>
  </si>
  <si>
    <t xml:space="preserve">   ２４</t>
  </si>
  <si>
    <t>　資料：健康生きがい部おとしより保健福祉センター</t>
  </si>
  <si>
    <t xml:space="preserve">   ２４</t>
  </si>
  <si>
    <t>訪問件数</t>
  </si>
  <si>
    <t>相談件数</t>
  </si>
  <si>
    <t>施設数</t>
  </si>
  <si>
    <t>年度</t>
  </si>
  <si>
    <t>９６．おとしより相談センター（地域包括支援センター）相談・訪問状況</t>
  </si>
  <si>
    <t>９７．介護保険</t>
  </si>
  <si>
    <t>（１）資格管理対象被保険者数及び要介護認定申請者数</t>
  </si>
  <si>
    <t>年　  度</t>
  </si>
  <si>
    <t>資 格 管 理 対 象 被 保 険 者 数</t>
  </si>
  <si>
    <t>要 介 護 認 定 申 請 者 数</t>
  </si>
  <si>
    <t>総　 数</t>
  </si>
  <si>
    <t>第 １ 号</t>
  </si>
  <si>
    <t>第 ２ 号</t>
  </si>
  <si>
    <t>総 　数</t>
  </si>
  <si>
    <t>　  ２２</t>
  </si>
  <si>
    <t>　  ２３</t>
  </si>
  <si>
    <t>　  ２４</t>
  </si>
  <si>
    <t>　（注）１．第１号被保険者とは，６５歳以上の人のことである。</t>
  </si>
  <si>
    <t>　　　　　　第２号被保険者とは，医療保険に加入している４０～６４歳の人のことで，認定申請を行った人及び</t>
  </si>
  <si>
    <t>　　　　　　被保険者証を請求した人が資格管理の対象となっている。</t>
  </si>
  <si>
    <t>　　　　２．申請者数は，認定期間の更新に係る再申請を含む。</t>
  </si>
  <si>
    <t>　資料：政策経営部政策企画課「事務実績調書」</t>
  </si>
  <si>
    <t>（２）要介護認定件数</t>
  </si>
  <si>
    <t>総    数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</si>
  <si>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</si>
  <si>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</si>
  <si>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</si>
  <si>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</si>
  <si>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</si>
  <si>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</si>
  <si>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</si>
  <si>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 xml:space="preserve"> 　２２</t>
  </si>
  <si>
    <t xml:space="preserve"> 　２３</t>
  </si>
  <si>
    <t xml:space="preserve"> 　２４</t>
  </si>
  <si>
    <r>
      <t>　（注）（　）内は，</t>
    </r>
    <r>
      <rPr>
        <sz val="9"/>
        <rFont val="ＭＳ 明朝"/>
        <family val="1"/>
      </rPr>
      <t>３月３１日現在の認定者実数である。</t>
    </r>
  </si>
  <si>
    <t>　資料：政策経営部政策企画課「事務実績調書」</t>
  </si>
  <si>
    <t xml:space="preserve"> </t>
  </si>
  <si>
    <t>９７．介護保険（つづき）</t>
  </si>
  <si>
    <t>（３）居宅サービス利用状況</t>
  </si>
  <si>
    <t>（単位：回）</t>
  </si>
  <si>
    <t>区　  　分</t>
  </si>
  <si>
    <t>平成２１年度</t>
  </si>
  <si>
    <t>平成２２年度</t>
  </si>
  <si>
    <t>平成２３年度</t>
  </si>
  <si>
    <t>平成２４年度</t>
  </si>
  <si>
    <t>訪問介護</t>
  </si>
  <si>
    <t>介　　護</t>
  </si>
  <si>
    <t>介護予防</t>
  </si>
  <si>
    <t>訪問入浴</t>
  </si>
  <si>
    <t>訪問看護</t>
  </si>
  <si>
    <t>訪問リハビリテーション</t>
  </si>
  <si>
    <t>居宅療養
管理指導</t>
  </si>
  <si>
    <t>通所介護</t>
  </si>
  <si>
    <t>通所リハビリテーション</t>
  </si>
  <si>
    <t>短期入所生活介護</t>
  </si>
  <si>
    <t>(日)</t>
  </si>
  <si>
    <t>短期入所療養介護</t>
  </si>
  <si>
    <t>特定施設入居者
生活介護</t>
  </si>
  <si>
    <t>(人)</t>
  </si>
  <si>
    <t>福祉用具貸与</t>
  </si>
  <si>
    <t>福祉用具購入</t>
  </si>
  <si>
    <t>住宅改修</t>
  </si>
  <si>
    <t>　（注）数値は，当該年３月から翌年２月までの延利用実績及び，３月審査分までのものである。</t>
  </si>
  <si>
    <t>（４）地域密着型サービス利用状況</t>
  </si>
  <si>
    <t>区　　　　　　分</t>
  </si>
  <si>
    <t>認知症対応型通所介護</t>
  </si>
  <si>
    <t>認知症対応型共同生活介護</t>
  </si>
  <si>
    <t>(人)</t>
  </si>
  <si>
    <t>小規模多機能型居宅介護</t>
  </si>
  <si>
    <t>夜間対応型訪問介護</t>
  </si>
  <si>
    <t>地域密着型特定施設入居者生活介護</t>
  </si>
  <si>
    <t>件 数</t>
  </si>
  <si>
    <t>金　　　額</t>
  </si>
  <si>
    <t>…</t>
  </si>
  <si>
    <t>　　２３</t>
  </si>
  <si>
    <t>　　２４</t>
  </si>
  <si>
    <t>　　２５</t>
  </si>
  <si>
    <t xml:space="preserve">    ２３　</t>
  </si>
  <si>
    <t xml:space="preserve">    ２２　</t>
  </si>
  <si>
    <t>第１子</t>
  </si>
  <si>
    <t>第２子</t>
  </si>
  <si>
    <t>　２５</t>
  </si>
  <si>
    <t>平成２１年</t>
  </si>
  <si>
    <t>　２５</t>
  </si>
  <si>
    <t xml:space="preserve">  ２５</t>
  </si>
  <si>
    <t>-</t>
  </si>
  <si>
    <t xml:space="preserve">  ２５</t>
  </si>
  <si>
    <t>　２４</t>
  </si>
  <si>
    <t>８８．国民健康保険（つづき)</t>
  </si>
  <si>
    <t>×１００</t>
  </si>
  <si>
    <t>対 前 年
上昇率(%)</t>
  </si>
  <si>
    <t>受診率(%)</t>
  </si>
  <si>
    <t>金額(円)</t>
  </si>
  <si>
    <t>金　額</t>
  </si>
  <si>
    <t>件　数</t>
  </si>
  <si>
    <t>訪　問　看　護</t>
  </si>
  <si>
    <t>食　事　療　養</t>
  </si>
  <si>
    <t>調　　剤</t>
  </si>
  <si>
    <t>診　　療　　費</t>
  </si>
  <si>
    <t xml:space="preserve">  ２４</t>
  </si>
  <si>
    <t>歯　　科</t>
  </si>
  <si>
    <t>入　院　外</t>
  </si>
  <si>
    <t>入　院</t>
  </si>
  <si>
    <t>総　　数</t>
  </si>
  <si>
    <t>診　　　　　　療　　　　　　費</t>
  </si>
  <si>
    <t>総　　数</t>
  </si>
  <si>
    <t>　資料：板橋年金事務所</t>
  </si>
  <si>
    <t>平成２１年</t>
  </si>
  <si>
    <t>収納率(%)</t>
  </si>
  <si>
    <t>収納実施月数</t>
  </si>
  <si>
    <t>収納対象月数</t>
  </si>
  <si>
    <t>被保険者数(再掲)</t>
  </si>
  <si>
    <t>第３号</t>
  </si>
  <si>
    <t>任意加入</t>
  </si>
  <si>
    <t>第１号</t>
  </si>
  <si>
    <t>総　　数</t>
  </si>
  <si>
    <t>保　険　料　収　納　状　況</t>
  </si>
  <si>
    <t>保 険 料 免 除</t>
  </si>
  <si>
    <t>被　　　保　　　険　　　者　　　数</t>
  </si>
  <si>
    <t>年   度</t>
  </si>
  <si>
    <t>（各年度末）</t>
  </si>
  <si>
    <t>（１）基礎年金被保険者数及び保険料収納状況　　　　　　　　　　　　　　　　　　　　　　　　　　　</t>
  </si>
  <si>
    <t>８９．国民年金</t>
  </si>
  <si>
    <t>　資料：政策経営部政策企画課「事務実績調書」</t>
  </si>
  <si>
    <t>寡 婦</t>
  </si>
  <si>
    <t>遺族基礎</t>
  </si>
  <si>
    <t>障害基礎</t>
  </si>
  <si>
    <t>老齢基礎</t>
  </si>
  <si>
    <t>通算老齢</t>
  </si>
  <si>
    <t>老  齢</t>
  </si>
  <si>
    <t>総  数</t>
  </si>
  <si>
    <t>障害基礎</t>
  </si>
  <si>
    <t>老齢福祉</t>
  </si>
  <si>
    <t>総  数</t>
  </si>
  <si>
    <t>拠　　出　　年　　金</t>
  </si>
  <si>
    <t>福　　祉　　年　　金</t>
  </si>
  <si>
    <t>総   数</t>
  </si>
  <si>
    <t>年　　度</t>
  </si>
  <si>
    <t>（各年度末）</t>
  </si>
  <si>
    <t>（２）基礎年金等種類別受給権者数　　　　　　　　　　　　　　　　　　　　　　　　　　　　</t>
  </si>
  <si>
    <t>８９．国民年金（つづき）</t>
  </si>
  <si>
    <t>　資料：福祉部板橋福祉事務所</t>
  </si>
  <si>
    <t>　　　　２．保護率は，千分率（‰）</t>
  </si>
  <si>
    <t>　（注）１．保護停止中の世帯を含む。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</si>
  <si>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</si>
  <si>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</si>
  <si>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</si>
  <si>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</si>
  <si>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</si>
  <si>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</si>
  <si>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</si>
  <si>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</si>
  <si>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（‰）</t>
  </si>
  <si>
    <t>実 人 員</t>
  </si>
  <si>
    <t>扶　　　助　　　別　　　人　　　員</t>
  </si>
  <si>
    <t>保 護 率</t>
  </si>
  <si>
    <t>被 保 護</t>
  </si>
  <si>
    <t>年　　度</t>
  </si>
  <si>
    <t>（各年度平均）</t>
  </si>
  <si>
    <t>（２）被保護人員</t>
  </si>
  <si>
    <t>　資料：福祉部板橋福祉事務所，福祉部管理課</t>
  </si>
  <si>
    <t>　（注）民生委員定数は，各年度末時点の定数を表記している。</t>
  </si>
  <si>
    <t>定    数</t>
  </si>
  <si>
    <t>実世帯数</t>
  </si>
  <si>
    <t>民生委員</t>
  </si>
  <si>
    <t>扶　　　 助　 　　別　 　　世　 　　帯　 　　数</t>
  </si>
  <si>
    <t>（１）被保護世帯数</t>
  </si>
  <si>
    <t>９０．被保護世帯数及び人員</t>
  </si>
  <si>
    <t xml:space="preserve">  資料：福祉部板橋福祉事務所</t>
  </si>
  <si>
    <t>40</t>
  </si>
  <si>
    <t>52</t>
  </si>
  <si>
    <t>43</t>
  </si>
  <si>
    <t>46</t>
  </si>
  <si>
    <t>人　　　員</t>
  </si>
  <si>
    <t>世　帯　数</t>
  </si>
  <si>
    <t>保　　護　　廃　　止</t>
  </si>
  <si>
    <t>保　　護　　開　　始</t>
  </si>
  <si>
    <t>申　　　 請
却 下 件 数</t>
  </si>
  <si>
    <t>申　　　請
取下げ件数</t>
  </si>
  <si>
    <t>申　　　請
件　　　数</t>
  </si>
  <si>
    <t>９１．生活保護開始，廃止世帯数及び人員</t>
  </si>
  <si>
    <t>保護施設
事 務 費</t>
  </si>
  <si>
    <t>出産
扶助</t>
  </si>
  <si>
    <t>総　　額</t>
  </si>
  <si>
    <t>（単位：金額千円）　</t>
  </si>
  <si>
    <t>９２．生活保護費</t>
  </si>
  <si>
    <t>　 資料：福祉部板橋福祉事務所</t>
  </si>
  <si>
    <t xml:space="preserve">   ２５</t>
  </si>
  <si>
    <t xml:space="preserve">   ２４</t>
  </si>
  <si>
    <t xml:space="preserve"> 平成２１年</t>
  </si>
  <si>
    <t>女</t>
  </si>
  <si>
    <t>男</t>
  </si>
  <si>
    <t>総　数</t>
  </si>
  <si>
    <t>７０歳以上</t>
  </si>
  <si>
    <t>６５～６９歳</t>
  </si>
  <si>
    <t>６０～６４歳</t>
  </si>
  <si>
    <t>総　　　　　数</t>
  </si>
  <si>
    <t>年　　次</t>
  </si>
  <si>
    <t>（各年７月１日）</t>
  </si>
  <si>
    <t>９３．年齢（５歳階級）別被保護人員（６０歳以上）</t>
  </si>
  <si>
    <t>　資料：東京都後期高齢者医療広域連合</t>
  </si>
  <si>
    <t>　 (注）対象者数は，各年度末の数値である。</t>
  </si>
  <si>
    <t xml:space="preserve">   ２５</t>
  </si>
  <si>
    <t>そ　　の　　他</t>
  </si>
  <si>
    <t>調　　　　剤</t>
  </si>
  <si>
    <t>歯　　　　科</t>
  </si>
  <si>
    <t>医　　　　科</t>
  </si>
  <si>
    <t>総　　　　数</t>
  </si>
  <si>
    <t>支　　　　　　　　払　　　　　　　　額</t>
  </si>
  <si>
    <t>対象者数</t>
  </si>
  <si>
    <t>年　  度</t>
  </si>
  <si>
    <t>（単位：金額千円）</t>
  </si>
  <si>
    <t>９４．後期高齢者医療制度対象者数及び医療費支払額（国制度）</t>
  </si>
  <si>
    <t xml:space="preserve">  資料：政策経営部政策企画課「事務実績調書」</t>
  </si>
  <si>
    <t>　（注）老人クラブ数及び会員数は各年の４月１日現在での数字である。</t>
  </si>
  <si>
    <t xml:space="preserve">   ２４</t>
  </si>
  <si>
    <t>会員数</t>
  </si>
  <si>
    <t>クラブ数</t>
  </si>
  <si>
    <t>老人ホーム
措 置 人 員</t>
  </si>
  <si>
    <t>高齢者元気
リフレッシュ券
交付件数</t>
  </si>
  <si>
    <t>老人クラブ</t>
  </si>
  <si>
    <t>敬老祝品
贈呈者数</t>
  </si>
  <si>
    <t>９５．高齢者福祉サービス実施状況</t>
  </si>
  <si>
    <t xml:space="preserve">   ２５</t>
  </si>
  <si>
    <t xml:space="preserve"> 平成２１年</t>
  </si>
  <si>
    <t>　  ２５</t>
  </si>
  <si>
    <t xml:space="preserve">  平成２１年</t>
  </si>
  <si>
    <t xml:space="preserve"> 　２５</t>
  </si>
  <si>
    <t xml:space="preserve"> 平成２１年</t>
  </si>
  <si>
    <t>要 支 援</t>
  </si>
  <si>
    <t>平成２５年度</t>
  </si>
  <si>
    <t>　　　　２．平成２５年度より「定期巡回・随時対応型訪問介護看護」の欄を追加。</t>
  </si>
  <si>
    <t>　（注）１．数値は，当該年３月から翌年２月までの延利用実績及び，３月審査分までのものである。</t>
  </si>
  <si>
    <t>…</t>
  </si>
  <si>
    <t>定期巡回・随時対応型訪問介護看護</t>
  </si>
  <si>
    <t>　　　　２．「送迎事業利用者数」は，片道分を１回として集計している。</t>
  </si>
  <si>
    <t>　　　　　　一部施設の夜間利用休止や講習会室の利用休止を実施した。</t>
  </si>
  <si>
    <t>　（注）１．東日本大震災による節電の影響で，平成２３年７～９月において，</t>
  </si>
  <si>
    <t>送 迎 事 業
利 用 者 数</t>
  </si>
  <si>
    <t>入 浴 事 業
利 用 者 数</t>
  </si>
  <si>
    <t>デイサービス
基 本 事 業
利 用 者 数</t>
  </si>
  <si>
    <t>相談支援事業
利 用 者 数</t>
  </si>
  <si>
    <t>地域活動支援センター事業</t>
  </si>
  <si>
    <t>施　　設
利用件数</t>
  </si>
  <si>
    <t>年　　度</t>
  </si>
  <si>
    <t>９８．障がい者福祉センター利用状況</t>
  </si>
  <si>
    <t xml:space="preserve">  資料：福祉部志村福祉事務所</t>
  </si>
  <si>
    <t>機能障がい</t>
  </si>
  <si>
    <t>１８歳以上</t>
  </si>
  <si>
    <t>１８歳未満</t>
  </si>
  <si>
    <t>内部障がい</t>
  </si>
  <si>
    <t>肢体不自由</t>
  </si>
  <si>
    <t>音声・言語</t>
  </si>
  <si>
    <t>聴覚・平衡</t>
  </si>
  <si>
    <t>視覚障がい</t>
  </si>
  <si>
    <t>総　　　　　　　　　数</t>
  </si>
  <si>
    <t>年　　次</t>
  </si>
  <si>
    <t>（各年１２月３１日）</t>
  </si>
  <si>
    <t>９９．身体障害者手帳所持者数</t>
  </si>
  <si>
    <t>　資料：福祉部障がい者福祉課，子ども家庭部子ども政策課</t>
  </si>
  <si>
    <t>　（注）※は，延人数である。</t>
  </si>
  <si>
    <t>重複障害</t>
  </si>
  <si>
    <t>精神障害</t>
  </si>
  <si>
    <t>身体障害</t>
  </si>
  <si>
    <t>総　数</t>
  </si>
  <si>
    <t>対　象　児　童　数</t>
  </si>
  <si>
    <t>受給者数</t>
  </si>
  <si>
    <t>特　別　児　童　扶　養　手　当</t>
  </si>
  <si>
    <t>福祉手当
※</t>
  </si>
  <si>
    <t>障害児福祉
手　　当
※</t>
  </si>
  <si>
    <t>特別障害者
手　　当
※</t>
  </si>
  <si>
    <t>心身障害者
医療費助成
対象者数</t>
  </si>
  <si>
    <t>（各年度末）</t>
  </si>
  <si>
    <t>１０２．心身障害者（児）医療費助成対象者数</t>
  </si>
  <si>
    <t xml:space="preserve">  資料：福祉部志村福祉事務所</t>
  </si>
  <si>
    <t xml:space="preserve">   ２５</t>
  </si>
  <si>
    <t xml:space="preserve">   ２４</t>
  </si>
  <si>
    <t>４　　度
（軽　度）</t>
  </si>
  <si>
    <t>３　　度
（中　度）</t>
  </si>
  <si>
    <t>２　　度
（重　度）</t>
  </si>
  <si>
    <t>１　　度
（最重度）</t>
  </si>
  <si>
    <t>総　　　　数</t>
  </si>
  <si>
    <t>年　　　　度</t>
  </si>
  <si>
    <t>（各年度末）</t>
  </si>
  <si>
    <t>１００．知的障がい者（児）「愛の手帳」所持者数</t>
  </si>
  <si>
    <t>　資料：福祉部障がい者福祉課</t>
  </si>
  <si>
    <t>　（注）※23年度は「児童デイサービス」である。</t>
  </si>
  <si>
    <t xml:space="preserve">   平成２３年</t>
  </si>
  <si>
    <t>短期入所</t>
  </si>
  <si>
    <t>障がい児通所支援</t>
  </si>
  <si>
    <t>行動援護</t>
  </si>
  <si>
    <t>重度訪問介護</t>
  </si>
  <si>
    <t>居宅介護</t>
  </si>
  <si>
    <t>合計</t>
  </si>
  <si>
    <t>延べ利用者数</t>
  </si>
  <si>
    <t>１０１．居宅介護給付</t>
  </si>
  <si>
    <t xml:space="preserve">  資料：政策経営部政策企画課「事務実績調書」</t>
  </si>
  <si>
    <t>　　　　勤労者生活資金は平成２５年度をもって終了した。</t>
  </si>
  <si>
    <t>　　　　なお、既貸付者に対する利子補給についても、私立高校等入学資金は平成２４年度をもって終了し、</t>
  </si>
  <si>
    <t>　（注）勤労者生活資金及び私立高校等入学資金は，平成２２年度より新規あっ旋を中止。</t>
  </si>
  <si>
    <t>　２５</t>
  </si>
  <si>
    <t>金　　　額</t>
  </si>
  <si>
    <t>件 数</t>
  </si>
  <si>
    <t>福祉用具購入費</t>
  </si>
  <si>
    <t>住　宅　改　修　費</t>
  </si>
  <si>
    <t>高額介護サービス費</t>
  </si>
  <si>
    <t>出産育児一時金</t>
  </si>
  <si>
    <t>応　　　　　　急　　　　　　福　　　　　　祉　　　　　　資　　　　　　金</t>
  </si>
  <si>
    <t>高　額　療　養　費</t>
  </si>
  <si>
    <t>一　　般　　貸　　付</t>
  </si>
  <si>
    <t>応　　急　　福　　祉　　資　　金</t>
  </si>
  <si>
    <t>奨　 学 　資 　金</t>
  </si>
  <si>
    <t>私立高校等入学資金</t>
  </si>
  <si>
    <t>　２４</t>
  </si>
  <si>
    <t>勤 労 者 生 活 資 金</t>
  </si>
  <si>
    <t>母 子 福 祉 資 金</t>
  </si>
  <si>
    <t>女 性 福 祉 資 金</t>
  </si>
  <si>
    <t>（単位：金額円）</t>
  </si>
  <si>
    <t>１０３．各種資金貸付状況</t>
  </si>
  <si>
    <t xml:space="preserve">  資料：子ども家庭部保育サービス課</t>
  </si>
  <si>
    <t>　　　　２．乳児は０～２歳クラスである。</t>
  </si>
  <si>
    <t xml:space="preserve">  （注）１．職員数は各年度当初の数値である。</t>
  </si>
  <si>
    <t xml:space="preserve">  ２５</t>
  </si>
  <si>
    <t>幼　　児</t>
  </si>
  <si>
    <t>乳　　児</t>
  </si>
  <si>
    <t>職　員　数</t>
  </si>
  <si>
    <t>在　　籍　　人　　員</t>
  </si>
  <si>
    <t>定　　　　　　　　員</t>
  </si>
  <si>
    <t>施　設　数</t>
  </si>
  <si>
    <t>（各年度末）</t>
  </si>
  <si>
    <t>（２）私立</t>
  </si>
  <si>
    <t>　　　　２．乳児は０～２歳クラスである。</t>
  </si>
  <si>
    <t>（１）区立</t>
  </si>
  <si>
    <t>１０４．保育所数，定員，在籍人員及び職員数</t>
  </si>
  <si>
    <t>　資料：子ども家庭部保育サービス課</t>
  </si>
  <si>
    <t>　　２６</t>
  </si>
  <si>
    <t>　　２５</t>
  </si>
  <si>
    <t>平　成　２４　年</t>
  </si>
  <si>
    <t>在籍児童数</t>
  </si>
  <si>
    <t>定　　員</t>
  </si>
  <si>
    <t>施　設　数</t>
  </si>
  <si>
    <t>定期利用保育</t>
  </si>
  <si>
    <t>保育ルーム</t>
  </si>
  <si>
    <t>年　　次</t>
  </si>
  <si>
    <t>　　２６</t>
  </si>
  <si>
    <t>平　成　２２　年</t>
  </si>
  <si>
    <t>受　託　児　数</t>
  </si>
  <si>
    <t>福　祉　員　数</t>
  </si>
  <si>
    <t>家　庭　福　祉　員</t>
  </si>
  <si>
    <t>保　　　　　育　　　　　室</t>
  </si>
  <si>
    <t>　　２６</t>
  </si>
  <si>
    <t>　　２５</t>
  </si>
  <si>
    <t>施　設　数</t>
  </si>
  <si>
    <t>認　　定　　こ　　ど　　も　　園</t>
  </si>
  <si>
    <t>認　　証　　保　　育　　所</t>
  </si>
  <si>
    <t>（各年３月１日）</t>
  </si>
  <si>
    <t>１０５．各種保育サービス利用状況</t>
  </si>
  <si>
    <t>　（注）「あいキッズ学童クラブ」登録の施設は除く。</t>
  </si>
  <si>
    <t xml:space="preserve">    ２５　</t>
  </si>
  <si>
    <t xml:space="preserve">    ２４　</t>
  </si>
  <si>
    <t>　平成２１年　</t>
  </si>
  <si>
    <t>６　年</t>
  </si>
  <si>
    <t>５　年</t>
  </si>
  <si>
    <t>４　年</t>
  </si>
  <si>
    <t>３　年</t>
  </si>
  <si>
    <t>２　年</t>
  </si>
  <si>
    <t>１　年</t>
  </si>
  <si>
    <t>総　　数</t>
  </si>
  <si>
    <t>在　　　籍　　　者　　　数</t>
  </si>
  <si>
    <t>受 入 枠</t>
  </si>
  <si>
    <t>施 設 数</t>
  </si>
  <si>
    <t>１０６．学童クラブ</t>
  </si>
  <si>
    <t xml:space="preserve">  資料：子ども家庭部子ども政策課</t>
  </si>
  <si>
    <t>　　　　６．平成２５年度は、児童手当１２カ月分・子ども手当遡及過年度分の合算による。</t>
  </si>
  <si>
    <t>　　　　５．平成２４年度は、児童手当１０カ月分・子ども手当２カ月分の合算による。</t>
  </si>
  <si>
    <t>　　　　４．平成２４年４月１日から，子ども手当が児童手当に制度改正。平成２４年６月分から所得制限あり。</t>
  </si>
  <si>
    <t>　　　　３．平成２３年度は，児童手当遡及過年度分・子ども手当１２カ月分の合算による。</t>
  </si>
  <si>
    <t>　　　　２．平成２２年度は、児童手当２カ月分・子ども手当１０カ月分の合算による。</t>
  </si>
  <si>
    <t>　　　　　　がなくなった。</t>
  </si>
  <si>
    <t>　（注）１．平成２２年４月１日から，児童手当が子ども手当に制度改正。支給対象年齢が中学校修了前までに拡大され，所得制限</t>
  </si>
  <si>
    <t xml:space="preserve">  ２４</t>
  </si>
  <si>
    <t>以　降</t>
  </si>
  <si>
    <t>第３子</t>
  </si>
  <si>
    <t>第２子</t>
  </si>
  <si>
    <t>第１子</t>
  </si>
  <si>
    <t>中学生</t>
  </si>
  <si>
    <t>小学校修了前</t>
  </si>
  <si>
    <t>３歳未満</t>
  </si>
  <si>
    <t>障　害　
手　当</t>
  </si>
  <si>
    <t>育　成　　手　当</t>
  </si>
  <si>
    <t>児　童　手　当　　・　　子　　ど　　も　　手　　当　　制　　度</t>
  </si>
  <si>
    <t>年　度</t>
  </si>
  <si>
    <t>１０７．児童手当・子ども手当等月平均受給児童数</t>
  </si>
  <si>
    <t>　　　　２．平成２２年８月１日から，対象が父子家庭にも拡大された。</t>
  </si>
  <si>
    <t>　（注）１．総数に停止は含まない。</t>
  </si>
  <si>
    <t>-</t>
  </si>
  <si>
    <t>支　給</t>
  </si>
  <si>
    <t>停　止</t>
  </si>
  <si>
    <t>一　部</t>
  </si>
  <si>
    <t>全　部</t>
  </si>
  <si>
    <t xml:space="preserve">都道府県知事支給対象者  </t>
  </si>
  <si>
    <t xml:space="preserve">市区支給対象者  </t>
  </si>
  <si>
    <t>総　　　　　　　数</t>
  </si>
  <si>
    <t>（各年度末）</t>
  </si>
  <si>
    <t>（単位：世帯）</t>
  </si>
  <si>
    <t>１０８．児童扶養手当受給世帯数</t>
  </si>
  <si>
    <t>※1 930</t>
  </si>
  <si>
    <t xml:space="preserve">     ２４</t>
  </si>
  <si>
    <t xml:space="preserve">     ２５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</si>
</sst>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\ ##0"/>
    <numFmt numFmtId="178" formatCode="0.00_);[Red]\(0.00\)"/>
    <numFmt numFmtId="179" formatCode="###\ ###\ ###\ ##0;&quot;△&quot;###\ ###\ ###\ ##0;&quot;-&quot;"/>
    <numFmt numFmtId="180" formatCode="###\ ###\ ##0;&quot;△&quot;###\ ###\ ##0;&quot;-&quot;"/>
    <numFmt numFmtId="181" formatCode="###\ ###\ ###\ ##0.0;&quot;△&quot;###\ ###\ ###\ ##0.0;&quot;-&quot;"/>
    <numFmt numFmtId="182" formatCode="###\ ##0.0;&quot;△&quot;###\ ##0.0;&quot;-&quot;"/>
    <numFmt numFmtId="183" formatCode="0.0"/>
    <numFmt numFmtId="184" formatCode="[=0]\-;###\ ###\ ##0"/>
    <numFmt numFmtId="185" formatCode="\(###\ ##0\)"/>
    <numFmt numFmtId="186" formatCode="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.5"/>
      <name val="ＭＳ Ｐ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.5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621">
    <xf numFmtId="0" fontId="0" fillId="0" borderId="0" xfId="0" applyAlignment="1">
      <alignment/>
    </xf>
    <xf numFmtId="38" fontId="3" fillId="0" borderId="0" xfId="50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vertical="center"/>
    </xf>
    <xf numFmtId="176" fontId="0" fillId="0" borderId="0" xfId="0" applyNumberFormat="1" applyAlignment="1">
      <alignment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Border="1" applyAlignment="1" quotePrefix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12" fillId="0" borderId="0" xfId="0" applyFont="1" applyAlignment="1">
      <alignment/>
    </xf>
    <xf numFmtId="176" fontId="5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 quotePrefix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distributed" vertical="center" wrapText="1"/>
    </xf>
    <xf numFmtId="0" fontId="14" fillId="0" borderId="0" xfId="65">
      <alignment/>
      <protection/>
    </xf>
    <xf numFmtId="0" fontId="3" fillId="0" borderId="0" xfId="65" applyFont="1" applyBorder="1" applyAlignment="1">
      <alignment horizontal="left" vertical="center"/>
      <protection/>
    </xf>
    <xf numFmtId="176" fontId="3" fillId="0" borderId="0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13" xfId="65" applyFont="1" applyBorder="1" applyAlignment="1" quotePrefix="1">
      <alignment horizontal="center" vertical="center"/>
      <protection/>
    </xf>
    <xf numFmtId="0" fontId="14" fillId="0" borderId="0" xfId="65" applyFont="1">
      <alignment/>
      <protection/>
    </xf>
    <xf numFmtId="0" fontId="3" fillId="0" borderId="0" xfId="65" applyFont="1">
      <alignment/>
      <protection/>
    </xf>
    <xf numFmtId="0" fontId="4" fillId="0" borderId="0" xfId="65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76" fontId="3" fillId="0" borderId="0" xfId="52" applyNumberFormat="1" applyFont="1" applyBorder="1" applyAlignment="1">
      <alignment vertical="center"/>
    </xf>
    <xf numFmtId="0" fontId="5" fillId="0" borderId="13" xfId="65" applyFont="1" applyBorder="1" applyAlignment="1" quotePrefix="1">
      <alignment horizontal="center" vertical="center"/>
      <protection/>
    </xf>
    <xf numFmtId="176" fontId="5" fillId="0" borderId="0" xfId="65" applyNumberFormat="1" applyFont="1" applyAlignment="1" applyProtection="1">
      <alignment vertical="center"/>
      <protection/>
    </xf>
    <xf numFmtId="0" fontId="14" fillId="0" borderId="0" xfId="65" applyBorder="1">
      <alignment/>
      <protection/>
    </xf>
    <xf numFmtId="0" fontId="3" fillId="0" borderId="19" xfId="65" applyFont="1" applyBorder="1" applyAlignment="1">
      <alignment horizontal="center" vertical="center"/>
      <protection/>
    </xf>
    <xf numFmtId="176" fontId="3" fillId="0" borderId="0" xfId="65" applyNumberFormat="1" applyFont="1" applyBorder="1" applyAlignment="1">
      <alignment horizontal="right" vertical="center" wrapText="1"/>
      <protection/>
    </xf>
    <xf numFmtId="176" fontId="3" fillId="0" borderId="0" xfId="65" applyNumberFormat="1" applyFont="1" applyBorder="1" applyAlignment="1">
      <alignment horizontal="right" vertical="center"/>
      <protection/>
    </xf>
    <xf numFmtId="185" fontId="3" fillId="0" borderId="11" xfId="65" applyNumberFormat="1" applyFont="1" applyBorder="1" applyAlignment="1">
      <alignment horizontal="right" vertical="center" wrapText="1"/>
      <protection/>
    </xf>
    <xf numFmtId="185" fontId="3" fillId="0" borderId="0" xfId="65" applyNumberFormat="1" applyFont="1" applyBorder="1" applyAlignment="1">
      <alignment horizontal="right" vertical="center" wrapText="1"/>
      <protection/>
    </xf>
    <xf numFmtId="176" fontId="14" fillId="0" borderId="0" xfId="65" applyNumberFormat="1">
      <alignment/>
      <protection/>
    </xf>
    <xf numFmtId="176" fontId="5" fillId="0" borderId="11" xfId="65" applyNumberFormat="1" applyFont="1" applyBorder="1" applyAlignment="1" applyProtection="1">
      <alignment horizontal="right" vertical="center" wrapText="1"/>
      <protection/>
    </xf>
    <xf numFmtId="176" fontId="5" fillId="0" borderId="0" xfId="65" applyNumberFormat="1" applyFont="1" applyBorder="1" applyAlignment="1" applyProtection="1">
      <alignment horizontal="right" vertical="center" wrapText="1"/>
      <protection/>
    </xf>
    <xf numFmtId="185" fontId="5" fillId="0" borderId="0" xfId="65" applyNumberFormat="1" applyFont="1" applyAlignment="1" applyProtection="1">
      <alignment horizontal="right" vertical="center" wrapText="1"/>
      <protection/>
    </xf>
    <xf numFmtId="185" fontId="5" fillId="0" borderId="10" xfId="65" applyNumberFormat="1" applyFont="1" applyBorder="1" applyAlignment="1" applyProtection="1">
      <alignment horizontal="right" vertical="center" wrapText="1"/>
      <protection/>
    </xf>
    <xf numFmtId="0" fontId="14" fillId="0" borderId="0" xfId="65" applyAlignment="1">
      <alignment horizontal="right"/>
      <protection/>
    </xf>
    <xf numFmtId="0" fontId="3" fillId="0" borderId="18" xfId="65" applyFont="1" applyBorder="1" applyAlignment="1">
      <alignment horizontal="left" vertical="top"/>
      <protection/>
    </xf>
    <xf numFmtId="0" fontId="3" fillId="0" borderId="0" xfId="65" applyFont="1" applyBorder="1" applyAlignment="1">
      <alignment horizontal="left" vertical="top"/>
      <protection/>
    </xf>
    <xf numFmtId="0" fontId="14" fillId="0" borderId="18" xfId="65" applyFont="1" applyBorder="1">
      <alignment/>
      <protection/>
    </xf>
    <xf numFmtId="0" fontId="3" fillId="0" borderId="24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176" fontId="3" fillId="0" borderId="0" xfId="65" applyNumberFormat="1" applyFont="1">
      <alignment/>
      <protection/>
    </xf>
    <xf numFmtId="176" fontId="5" fillId="0" borderId="0" xfId="65" applyNumberFormat="1" applyFont="1" applyProtection="1">
      <alignment/>
      <protection/>
    </xf>
    <xf numFmtId="176" fontId="3" fillId="0" borderId="0" xfId="65" applyNumberFormat="1" applyFont="1" applyBorder="1">
      <alignment/>
      <protection/>
    </xf>
    <xf numFmtId="0" fontId="14" fillId="0" borderId="0" xfId="65" applyFont="1" applyBorder="1">
      <alignment/>
      <protection/>
    </xf>
    <xf numFmtId="176" fontId="3" fillId="0" borderId="11" xfId="65" applyNumberFormat="1" applyFont="1" applyBorder="1">
      <alignment/>
      <protection/>
    </xf>
    <xf numFmtId="0" fontId="3" fillId="0" borderId="18" xfId="65" applyFont="1" applyBorder="1" applyAlignment="1">
      <alignment vertical="top"/>
      <protection/>
    </xf>
    <xf numFmtId="0" fontId="14" fillId="0" borderId="18" xfId="65" applyBorder="1">
      <alignment/>
      <protection/>
    </xf>
    <xf numFmtId="176" fontId="3" fillId="0" borderId="0" xfId="65" applyNumberFormat="1" applyFont="1" applyAlignment="1">
      <alignment vertical="center"/>
      <protection/>
    </xf>
    <xf numFmtId="176" fontId="5" fillId="0" borderId="12" xfId="65" applyNumberFormat="1" applyFont="1" applyBorder="1" applyAlignment="1" applyProtection="1">
      <alignment vertical="center"/>
      <protection/>
    </xf>
    <xf numFmtId="176" fontId="5" fillId="0" borderId="0" xfId="65" applyNumberFormat="1" applyFont="1" applyBorder="1" applyAlignment="1" applyProtection="1">
      <alignment vertical="center"/>
      <protection/>
    </xf>
    <xf numFmtId="176" fontId="5" fillId="0" borderId="0" xfId="65" applyNumberFormat="1" applyFont="1" applyAlignment="1">
      <alignment vertical="center"/>
      <protection/>
    </xf>
    <xf numFmtId="176" fontId="3" fillId="0" borderId="0" xfId="65" applyNumberFormat="1" applyFont="1" applyAlignment="1">
      <alignment horizontal="right" vertical="center"/>
      <protection/>
    </xf>
    <xf numFmtId="0" fontId="3" fillId="0" borderId="16" xfId="65" applyFont="1" applyBorder="1" applyAlignment="1">
      <alignment horizontal="center" vertical="center"/>
      <protection/>
    </xf>
    <xf numFmtId="176" fontId="3" fillId="0" borderId="10" xfId="65" applyNumberFormat="1" applyFont="1" applyBorder="1" applyAlignment="1">
      <alignment horizontal="right" vertical="center"/>
      <protection/>
    </xf>
    <xf numFmtId="176" fontId="5" fillId="0" borderId="10" xfId="65" applyNumberFormat="1" applyFont="1" applyBorder="1" applyAlignment="1" applyProtection="1">
      <alignment vertical="center"/>
      <protection/>
    </xf>
    <xf numFmtId="0" fontId="3" fillId="0" borderId="0" xfId="65" applyFont="1" applyAlignment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top"/>
    </xf>
    <xf numFmtId="0" fontId="3" fillId="0" borderId="25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177" fontId="3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38" fontId="0" fillId="0" borderId="0" xfId="50" applyFont="1" applyAlignment="1">
      <alignment/>
    </xf>
    <xf numFmtId="38" fontId="0" fillId="0" borderId="0" xfId="50" applyFont="1" applyAlignment="1">
      <alignment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6" fontId="55" fillId="0" borderId="1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9" fontId="5" fillId="0" borderId="10" xfId="50" applyNumberFormat="1" applyFont="1" applyFill="1" applyBorder="1" applyAlignment="1">
      <alignment horizontal="center" vertical="center"/>
    </xf>
    <xf numFmtId="38" fontId="14" fillId="0" borderId="0" xfId="50" applyFont="1" applyFill="1" applyAlignment="1">
      <alignment vertical="center"/>
    </xf>
    <xf numFmtId="38" fontId="14" fillId="0" borderId="0" xfId="50" applyFont="1" applyFill="1" applyBorder="1" applyAlignment="1">
      <alignment vertical="center"/>
    </xf>
    <xf numFmtId="49" fontId="3" fillId="0" borderId="13" xfId="50" applyNumberFormat="1" applyFont="1" applyFill="1" applyBorder="1" applyAlignment="1">
      <alignment horizontal="center" vertical="center"/>
    </xf>
    <xf numFmtId="38" fontId="3" fillId="0" borderId="0" xfId="50" applyFont="1" applyAlignment="1">
      <alignment vertical="center"/>
    </xf>
    <xf numFmtId="38" fontId="0" fillId="0" borderId="0" xfId="50" applyFont="1" applyAlignment="1">
      <alignment/>
    </xf>
    <xf numFmtId="38" fontId="3" fillId="0" borderId="20" xfId="50" applyFont="1" applyFill="1" applyBorder="1" applyAlignment="1">
      <alignment horizontal="center" vertical="top"/>
    </xf>
    <xf numFmtId="38" fontId="3" fillId="0" borderId="15" xfId="50" applyFont="1" applyFill="1" applyBorder="1" applyAlignment="1">
      <alignment horizontal="center" vertical="center"/>
    </xf>
    <xf numFmtId="38" fontId="3" fillId="0" borderId="29" xfId="50" applyFont="1" applyFill="1" applyBorder="1" applyAlignment="1">
      <alignment horizontal="center"/>
    </xf>
    <xf numFmtId="38" fontId="3" fillId="0" borderId="18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left" vertical="center"/>
    </xf>
    <xf numFmtId="38" fontId="0" fillId="0" borderId="0" xfId="50" applyFont="1" applyFill="1" applyAlignment="1">
      <alignment/>
    </xf>
    <xf numFmtId="38" fontId="3" fillId="0" borderId="0" xfId="50" applyFont="1" applyFill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0" fillId="0" borderId="0" xfId="50" applyFont="1" applyBorder="1" applyAlignment="1">
      <alignment/>
    </xf>
    <xf numFmtId="38" fontId="0" fillId="0" borderId="0" xfId="50" applyFont="1" applyFill="1" applyAlignment="1">
      <alignment/>
    </xf>
    <xf numFmtId="38" fontId="14" fillId="0" borderId="0" xfId="50" applyFont="1" applyFill="1" applyAlignment="1">
      <alignment/>
    </xf>
    <xf numFmtId="38" fontId="14" fillId="0" borderId="0" xfId="50" applyFont="1" applyFill="1" applyBorder="1" applyAlignment="1">
      <alignment/>
    </xf>
    <xf numFmtId="4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Alignment="1">
      <alignment/>
    </xf>
    <xf numFmtId="38" fontId="3" fillId="0" borderId="0" xfId="50" applyFont="1" applyBorder="1" applyAlignment="1">
      <alignment/>
    </xf>
    <xf numFmtId="38" fontId="3" fillId="0" borderId="0" xfId="50" applyFont="1" applyFill="1" applyAlignment="1">
      <alignment/>
    </xf>
    <xf numFmtId="38" fontId="3" fillId="0" borderId="20" xfId="50" applyFont="1" applyFill="1" applyBorder="1" applyAlignment="1">
      <alignment horizontal="center" vertical="top" wrapText="1"/>
    </xf>
    <xf numFmtId="38" fontId="3" fillId="0" borderId="19" xfId="50" applyFont="1" applyFill="1" applyBorder="1" applyAlignment="1">
      <alignment horizontal="center" vertical="top"/>
    </xf>
    <xf numFmtId="38" fontId="3" fillId="0" borderId="11" xfId="50" applyFont="1" applyFill="1" applyBorder="1" applyAlignment="1">
      <alignment horizontal="center" vertical="center" wrapText="1"/>
    </xf>
    <xf numFmtId="38" fontId="3" fillId="0" borderId="30" xfId="50" applyFont="1" applyFill="1" applyBorder="1" applyAlignment="1">
      <alignment horizontal="center" vertical="center"/>
    </xf>
    <xf numFmtId="38" fontId="3" fillId="0" borderId="31" xfId="50" applyFont="1" applyFill="1" applyBorder="1" applyAlignment="1">
      <alignment horizontal="center"/>
    </xf>
    <xf numFmtId="38" fontId="3" fillId="0" borderId="27" xfId="50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38" fontId="0" fillId="0" borderId="0" xfId="50" applyFont="1" applyAlignment="1">
      <alignment vertical="center"/>
    </xf>
    <xf numFmtId="40" fontId="0" fillId="0" borderId="0" xfId="50" applyNumberFormat="1" applyFont="1" applyAlignment="1">
      <alignment vertical="center"/>
    </xf>
    <xf numFmtId="38" fontId="0" fillId="0" borderId="0" xfId="50" applyFont="1" applyFill="1" applyAlignment="1">
      <alignment vertical="center"/>
    </xf>
    <xf numFmtId="38" fontId="7" fillId="0" borderId="0" xfId="50" applyFont="1" applyAlignment="1">
      <alignment vertical="center"/>
    </xf>
    <xf numFmtId="38" fontId="7" fillId="0" borderId="0" xfId="50" applyFont="1" applyBorder="1" applyAlignment="1">
      <alignment vertical="center"/>
    </xf>
    <xf numFmtId="178" fontId="5" fillId="0" borderId="10" xfId="0" applyNumberFormat="1" applyFont="1" applyFill="1" applyBorder="1" applyAlignment="1">
      <alignment horizontal="right" vertical="center"/>
    </xf>
    <xf numFmtId="38" fontId="16" fillId="0" borderId="0" xfId="50" applyFont="1" applyAlignment="1">
      <alignment vertical="center"/>
    </xf>
    <xf numFmtId="38" fontId="16" fillId="0" borderId="0" xfId="5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32" xfId="50" applyFont="1" applyFill="1" applyBorder="1" applyAlignment="1">
      <alignment horizontal="center" vertical="center"/>
    </xf>
    <xf numFmtId="49" fontId="5" fillId="0" borderId="18" xfId="50" applyNumberFormat="1" applyFont="1" applyFill="1" applyBorder="1" applyAlignment="1">
      <alignment horizontal="center" vertical="center"/>
    </xf>
    <xf numFmtId="49" fontId="3" fillId="0" borderId="0" xfId="50" applyNumberFormat="1" applyFont="1" applyFill="1" applyAlignment="1">
      <alignment horizontal="center" vertical="center"/>
    </xf>
    <xf numFmtId="38" fontId="0" fillId="0" borderId="0" xfId="50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40" fontId="3" fillId="0" borderId="0" xfId="50" applyNumberFormat="1" applyFont="1" applyBorder="1" applyAlignment="1">
      <alignment vertical="center"/>
    </xf>
    <xf numFmtId="40" fontId="3" fillId="0" borderId="0" xfId="50" applyNumberFormat="1" applyFont="1" applyAlignment="1">
      <alignment vertical="center"/>
    </xf>
    <xf numFmtId="38" fontId="4" fillId="0" borderId="0" xfId="50" applyFont="1" applyAlignment="1">
      <alignment horizontal="right" vertical="center"/>
    </xf>
    <xf numFmtId="179" fontId="0" fillId="0" borderId="0" xfId="50" applyNumberFormat="1" applyFont="1" applyAlignment="1">
      <alignment vertical="center"/>
    </xf>
    <xf numFmtId="179" fontId="0" fillId="0" borderId="0" xfId="50" applyNumberFormat="1" applyFont="1" applyFill="1" applyAlignment="1">
      <alignment vertical="center"/>
    </xf>
    <xf numFmtId="179" fontId="3" fillId="0" borderId="0" xfId="50" applyNumberFormat="1" applyFont="1" applyFill="1" applyAlignment="1">
      <alignment horizontal="left" vertical="center"/>
    </xf>
    <xf numFmtId="179" fontId="3" fillId="0" borderId="0" xfId="50" applyNumberFormat="1" applyFont="1" applyAlignment="1">
      <alignment vertical="center"/>
    </xf>
    <xf numFmtId="179" fontId="3" fillId="0" borderId="0" xfId="50" applyNumberFormat="1" applyFont="1" applyFill="1" applyAlignment="1">
      <alignment vertical="center"/>
    </xf>
    <xf numFmtId="179" fontId="3" fillId="0" borderId="0" xfId="50" applyNumberFormat="1" applyFont="1" applyAlignment="1">
      <alignment horizontal="right" vertical="center"/>
    </xf>
    <xf numFmtId="179" fontId="3" fillId="0" borderId="12" xfId="50" applyNumberFormat="1" applyFont="1" applyFill="1" applyBorder="1" applyAlignment="1">
      <alignment horizontal="center" vertical="center"/>
    </xf>
    <xf numFmtId="179" fontId="3" fillId="0" borderId="0" xfId="50" applyNumberFormat="1" applyFont="1" applyFill="1" applyBorder="1" applyAlignment="1">
      <alignment horizontal="center" vertical="center"/>
    </xf>
    <xf numFmtId="179" fontId="8" fillId="0" borderId="0" xfId="50" applyNumberFormat="1" applyFont="1" applyAlignment="1">
      <alignment vertical="center"/>
    </xf>
    <xf numFmtId="179" fontId="9" fillId="0" borderId="0" xfId="50" applyNumberFormat="1" applyFont="1" applyAlignment="1">
      <alignment vertical="center"/>
    </xf>
    <xf numFmtId="181" fontId="11" fillId="0" borderId="0" xfId="50" applyNumberFormat="1" applyFont="1" applyBorder="1" applyAlignment="1">
      <alignment horizontal="right" vertical="center"/>
    </xf>
    <xf numFmtId="179" fontId="11" fillId="0" borderId="0" xfId="50" applyNumberFormat="1" applyFont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81" fontId="10" fillId="0" borderId="10" xfId="50" applyNumberFormat="1" applyFont="1" applyFill="1" applyBorder="1" applyAlignment="1">
      <alignment horizontal="right" vertical="center"/>
    </xf>
    <xf numFmtId="179" fontId="10" fillId="0" borderId="10" xfId="5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179" fontId="5" fillId="0" borderId="0" xfId="50" applyNumberFormat="1" applyFont="1" applyFill="1" applyBorder="1" applyAlignment="1" quotePrefix="1">
      <alignment horizontal="center" vertical="center"/>
    </xf>
    <xf numFmtId="179" fontId="17" fillId="0" borderId="0" xfId="50" applyNumberFormat="1" applyFont="1" applyAlignment="1">
      <alignment vertical="center"/>
    </xf>
    <xf numFmtId="181" fontId="6" fillId="0" borderId="0" xfId="50" applyNumberFormat="1" applyFont="1" applyBorder="1" applyAlignment="1">
      <alignment horizontal="right" vertical="center"/>
    </xf>
    <xf numFmtId="179" fontId="6" fillId="0" borderId="0" xfId="5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1" fontId="6" fillId="0" borderId="0" xfId="50" applyNumberFormat="1" applyFont="1" applyFill="1" applyBorder="1" applyAlignment="1">
      <alignment horizontal="right" vertical="center"/>
    </xf>
    <xf numFmtId="179" fontId="6" fillId="0" borderId="0" xfId="5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3" fillId="0" borderId="0" xfId="50" applyNumberFormat="1" applyFont="1" applyFill="1" applyBorder="1" applyAlignment="1" quotePrefix="1">
      <alignment horizontal="center" vertical="center"/>
    </xf>
    <xf numFmtId="179" fontId="3" fillId="0" borderId="13" xfId="50" applyNumberFormat="1" applyFont="1" applyFill="1" applyBorder="1" applyAlignment="1" quotePrefix="1">
      <alignment horizontal="center" vertical="center"/>
    </xf>
    <xf numFmtId="182" fontId="6" fillId="0" borderId="0" xfId="50" applyNumberFormat="1" applyFont="1" applyFill="1" applyBorder="1" applyAlignment="1">
      <alignment horizontal="right" vertical="center"/>
    </xf>
    <xf numFmtId="179" fontId="3" fillId="0" borderId="13" xfId="50" applyNumberFormat="1" applyFont="1" applyFill="1" applyBorder="1" applyAlignment="1">
      <alignment horizontal="center" vertical="center"/>
    </xf>
    <xf numFmtId="179" fontId="6" fillId="0" borderId="15" xfId="50" applyNumberFormat="1" applyFont="1" applyFill="1" applyBorder="1" applyAlignment="1">
      <alignment horizontal="center" vertical="center" wrapText="1"/>
    </xf>
    <xf numFmtId="179" fontId="6" fillId="0" borderId="14" xfId="5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79" fontId="5" fillId="0" borderId="0" xfId="50" applyNumberFormat="1" applyFont="1" applyBorder="1" applyAlignment="1" quotePrefix="1">
      <alignment horizontal="center" vertical="center"/>
    </xf>
    <xf numFmtId="180" fontId="6" fillId="0" borderId="11" xfId="0" applyNumberFormat="1" applyFont="1" applyFill="1" applyBorder="1" applyAlignment="1">
      <alignment horizontal="right" vertical="center"/>
    </xf>
    <xf numFmtId="179" fontId="3" fillId="0" borderId="0" xfId="50" applyNumberFormat="1" applyFont="1" applyBorder="1" applyAlignment="1" quotePrefix="1">
      <alignment horizontal="center" vertical="center"/>
    </xf>
    <xf numFmtId="179" fontId="3" fillId="0" borderId="13" xfId="50" applyNumberFormat="1" applyFont="1" applyBorder="1" applyAlignment="1" quotePrefix="1">
      <alignment horizontal="center" vertical="center"/>
    </xf>
    <xf numFmtId="179" fontId="3" fillId="0" borderId="13" xfId="50" applyNumberFormat="1" applyFont="1" applyBorder="1" applyAlignment="1">
      <alignment horizontal="center" vertical="center"/>
    </xf>
    <xf numFmtId="179" fontId="0" fillId="0" borderId="0" xfId="50" applyNumberFormat="1" applyFont="1" applyBorder="1" applyAlignment="1">
      <alignment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15" xfId="50" applyNumberFormat="1" applyFont="1" applyBorder="1" applyAlignment="1">
      <alignment horizontal="center" vertical="center"/>
    </xf>
    <xf numFmtId="179" fontId="3" fillId="0" borderId="0" xfId="50" applyNumberFormat="1" applyFont="1" applyBorder="1" applyAlignment="1">
      <alignment vertical="center"/>
    </xf>
    <xf numFmtId="179" fontId="3" fillId="0" borderId="18" xfId="50" applyNumberFormat="1" applyFont="1" applyBorder="1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/>
      <protection/>
    </xf>
    <xf numFmtId="0" fontId="3" fillId="0" borderId="0" xfId="64" applyFont="1" applyBorder="1" applyAlignment="1">
      <alignment horizontal="left" vertical="center"/>
      <protection/>
    </xf>
    <xf numFmtId="0" fontId="7" fillId="0" borderId="0" xfId="64" applyFont="1">
      <alignment/>
      <protection/>
    </xf>
    <xf numFmtId="183" fontId="5" fillId="0" borderId="10" xfId="64" applyNumberFormat="1" applyFont="1" applyFill="1" applyBorder="1" applyAlignment="1">
      <alignment horizontal="right" vertical="center"/>
      <protection/>
    </xf>
    <xf numFmtId="184" fontId="5" fillId="0" borderId="10" xfId="64" applyNumberFormat="1" applyFont="1" applyFill="1" applyBorder="1" applyAlignment="1">
      <alignment horizontal="right" vertical="center"/>
      <protection/>
    </xf>
    <xf numFmtId="184" fontId="5" fillId="0" borderId="20" xfId="64" applyNumberFormat="1" applyFont="1" applyFill="1" applyBorder="1" applyAlignment="1">
      <alignment horizontal="right" vertical="center"/>
      <protection/>
    </xf>
    <xf numFmtId="38" fontId="5" fillId="0" borderId="10" xfId="50" applyFont="1" applyBorder="1" applyAlignment="1" quotePrefix="1">
      <alignment horizontal="center" vertical="center"/>
    </xf>
    <xf numFmtId="0" fontId="16" fillId="0" borderId="0" xfId="64" applyFont="1" applyFill="1">
      <alignment/>
      <protection/>
    </xf>
    <xf numFmtId="183" fontId="3" fillId="0" borderId="0" xfId="64" applyNumberFormat="1" applyFont="1" applyFill="1" applyBorder="1" applyAlignment="1">
      <alignment horizontal="right" vertical="center"/>
      <protection/>
    </xf>
    <xf numFmtId="184" fontId="3" fillId="0" borderId="0" xfId="64" applyNumberFormat="1" applyFont="1" applyFill="1" applyBorder="1" applyAlignment="1">
      <alignment horizontal="right" vertical="center"/>
      <protection/>
    </xf>
    <xf numFmtId="184" fontId="3" fillId="0" borderId="11" xfId="64" applyNumberFormat="1" applyFont="1" applyFill="1" applyBorder="1" applyAlignment="1">
      <alignment horizontal="right" vertical="center"/>
      <protection/>
    </xf>
    <xf numFmtId="38" fontId="3" fillId="0" borderId="0" xfId="50" applyFont="1" applyFill="1" applyBorder="1" applyAlignment="1" quotePrefix="1">
      <alignment horizontal="center" vertical="center"/>
    </xf>
    <xf numFmtId="38" fontId="3" fillId="0" borderId="0" xfId="50" applyFont="1" applyBorder="1" applyAlignment="1" quotePrefix="1">
      <alignment horizontal="center" vertical="center"/>
    </xf>
    <xf numFmtId="183" fontId="3" fillId="0" borderId="0" xfId="64" applyNumberFormat="1" applyFont="1" applyBorder="1" applyAlignment="1">
      <alignment horizontal="right" vertical="center"/>
      <protection/>
    </xf>
    <xf numFmtId="184" fontId="3" fillId="0" borderId="0" xfId="64" applyNumberFormat="1" applyFont="1" applyBorder="1" applyAlignment="1">
      <alignment horizontal="right" vertical="center"/>
      <protection/>
    </xf>
    <xf numFmtId="38" fontId="3" fillId="0" borderId="13" xfId="50" applyFont="1" applyBorder="1" applyAlignment="1" quotePrefix="1">
      <alignment horizontal="center" vertical="center"/>
    </xf>
    <xf numFmtId="0" fontId="3" fillId="0" borderId="0" xfId="64" applyFont="1">
      <alignment/>
      <protection/>
    </xf>
    <xf numFmtId="176" fontId="3" fillId="0" borderId="0" xfId="64" applyNumberFormat="1" applyFont="1" applyBorder="1" applyAlignment="1">
      <alignment horizontal="right" vertical="center"/>
      <protection/>
    </xf>
    <xf numFmtId="38" fontId="3" fillId="0" borderId="13" xfId="50" applyFont="1" applyBorder="1" applyAlignment="1">
      <alignment horizontal="center" vertical="center"/>
    </xf>
    <xf numFmtId="0" fontId="6" fillId="0" borderId="14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0" fillId="0" borderId="0" xfId="64" applyBorder="1">
      <alignment/>
      <protection/>
    </xf>
    <xf numFmtId="0" fontId="6" fillId="0" borderId="29" xfId="64" applyFont="1" applyBorder="1" applyAlignment="1">
      <alignment horizontal="center" vertical="center"/>
      <protection/>
    </xf>
    <xf numFmtId="176" fontId="14" fillId="0" borderId="0" xfId="0" applyNumberFormat="1" applyFont="1" applyAlignment="1">
      <alignment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176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3" fillId="0" borderId="35" xfId="50" applyFont="1" applyFill="1" applyBorder="1" applyAlignment="1">
      <alignment horizontal="center" vertical="center"/>
    </xf>
    <xf numFmtId="38" fontId="3" fillId="0" borderId="36" xfId="5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/>
    </xf>
    <xf numFmtId="176" fontId="5" fillId="0" borderId="10" xfId="65" applyNumberFormat="1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vertical="center"/>
      <protection/>
    </xf>
    <xf numFmtId="0" fontId="5" fillId="0" borderId="10" xfId="65" applyFont="1" applyFill="1" applyBorder="1" applyAlignment="1" quotePrefix="1">
      <alignment horizontal="center" vertical="center"/>
      <protection/>
    </xf>
    <xf numFmtId="176" fontId="3" fillId="0" borderId="0" xfId="65" applyNumberFormat="1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 vertical="center"/>
      <protection/>
    </xf>
    <xf numFmtId="0" fontId="3" fillId="0" borderId="13" xfId="65" applyFont="1" applyFill="1" applyBorder="1" applyAlignment="1" quotePrefix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distributed" vertical="center"/>
      <protection/>
    </xf>
    <xf numFmtId="0" fontId="3" fillId="0" borderId="23" xfId="65" applyFont="1" applyFill="1" applyBorder="1" applyAlignment="1">
      <alignment horizontal="distributed" vertical="center"/>
      <protection/>
    </xf>
    <xf numFmtId="0" fontId="3" fillId="0" borderId="25" xfId="65" applyFont="1" applyFill="1" applyBorder="1" applyAlignment="1">
      <alignment horizontal="distributed" vertical="center"/>
      <protection/>
    </xf>
    <xf numFmtId="0" fontId="14" fillId="0" borderId="0" xfId="65" applyFont="1" applyFill="1">
      <alignment/>
      <protection/>
    </xf>
    <xf numFmtId="176" fontId="3" fillId="0" borderId="0" xfId="65" applyNumberFormat="1" applyFont="1" applyAlignment="1" applyProtection="1">
      <alignment vertical="center"/>
      <protection/>
    </xf>
    <xf numFmtId="176" fontId="14" fillId="0" borderId="0" xfId="65" applyNumberFormat="1" applyFont="1">
      <alignment/>
      <protection/>
    </xf>
    <xf numFmtId="185" fontId="3" fillId="0" borderId="0" xfId="65" applyNumberFormat="1" applyFont="1" applyBorder="1" applyAlignment="1" applyProtection="1">
      <alignment horizontal="right" vertical="center" wrapText="1"/>
      <protection/>
    </xf>
    <xf numFmtId="185" fontId="3" fillId="0" borderId="0" xfId="65" applyNumberFormat="1" applyFont="1" applyAlignment="1" applyProtection="1">
      <alignment horizontal="right" vertical="center" wrapText="1"/>
      <protection/>
    </xf>
    <xf numFmtId="176" fontId="3" fillId="0" borderId="0" xfId="65" applyNumberFormat="1" applyFont="1" applyBorder="1" applyAlignment="1" applyProtection="1">
      <alignment horizontal="right" vertical="center" wrapText="1"/>
      <protection/>
    </xf>
    <xf numFmtId="176" fontId="3" fillId="0" borderId="11" xfId="65" applyNumberFormat="1" applyFont="1" applyBorder="1" applyAlignment="1" applyProtection="1">
      <alignment horizontal="right" vertical="center" wrapText="1"/>
      <protection/>
    </xf>
    <xf numFmtId="176" fontId="5" fillId="0" borderId="10" xfId="65" applyNumberFormat="1" applyFont="1" applyBorder="1" applyProtection="1">
      <alignment/>
      <protection/>
    </xf>
    <xf numFmtId="176" fontId="3" fillId="0" borderId="0" xfId="65" applyNumberFormat="1" applyFont="1" applyProtection="1">
      <alignment/>
      <protection/>
    </xf>
    <xf numFmtId="176" fontId="3" fillId="0" borderId="0" xfId="65" applyNumberFormat="1" applyFont="1" applyBorder="1" applyAlignment="1" applyProtection="1">
      <alignment vertical="center"/>
      <protection/>
    </xf>
    <xf numFmtId="176" fontId="3" fillId="0" borderId="12" xfId="65" applyNumberFormat="1" applyFont="1" applyBorder="1" applyAlignment="1" applyProtection="1">
      <alignment vertical="center"/>
      <protection/>
    </xf>
    <xf numFmtId="0" fontId="20" fillId="0" borderId="0" xfId="0" applyFont="1" applyAlignment="1">
      <alignment/>
    </xf>
    <xf numFmtId="38" fontId="3" fillId="0" borderId="0" xfId="50" applyFont="1" applyFill="1" applyBorder="1" applyAlignment="1">
      <alignment horizontal="left" vertical="center"/>
    </xf>
    <xf numFmtId="38" fontId="3" fillId="0" borderId="0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left" vertical="center"/>
    </xf>
    <xf numFmtId="38" fontId="3" fillId="0" borderId="37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25" xfId="50" applyFont="1" applyFill="1" applyBorder="1" applyAlignment="1">
      <alignment horizontal="center" vertical="center"/>
    </xf>
    <xf numFmtId="38" fontId="3" fillId="0" borderId="24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horizontal="center" vertical="center"/>
    </xf>
    <xf numFmtId="38" fontId="4" fillId="0" borderId="0" xfId="50" applyFont="1" applyFill="1" applyAlignment="1">
      <alignment horizontal="center"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30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 wrapText="1"/>
    </xf>
    <xf numFmtId="38" fontId="3" fillId="0" borderId="30" xfId="50" applyFont="1" applyFill="1" applyBorder="1" applyAlignment="1">
      <alignment horizontal="center" vertical="center" wrapText="1"/>
    </xf>
    <xf numFmtId="38" fontId="3" fillId="0" borderId="19" xfId="5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0" xfId="50" applyFont="1" applyFill="1" applyAlignment="1">
      <alignment horizontal="left" vertical="center"/>
    </xf>
    <xf numFmtId="38" fontId="3" fillId="0" borderId="31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38" xfId="50" applyFont="1" applyFill="1" applyBorder="1" applyAlignment="1">
      <alignment horizontal="center" vertical="center"/>
    </xf>
    <xf numFmtId="40" fontId="3" fillId="0" borderId="24" xfId="50" applyNumberFormat="1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38" fontId="3" fillId="0" borderId="26" xfId="50" applyFont="1" applyFill="1" applyBorder="1" applyAlignment="1">
      <alignment horizontal="center" vertical="center"/>
    </xf>
    <xf numFmtId="40" fontId="4" fillId="0" borderId="0" xfId="50" applyNumberFormat="1" applyFont="1" applyAlignment="1">
      <alignment horizontal="left" vertical="center"/>
    </xf>
    <xf numFmtId="179" fontId="3" fillId="0" borderId="0" xfId="50" applyNumberFormat="1" applyFont="1" applyFill="1" applyAlignment="1">
      <alignment horizontal="left" vertical="center"/>
    </xf>
    <xf numFmtId="179" fontId="3" fillId="0" borderId="27" xfId="50" applyNumberFormat="1" applyFont="1" applyFill="1" applyBorder="1" applyAlignment="1">
      <alignment horizontal="center" vertical="center"/>
    </xf>
    <xf numFmtId="179" fontId="3" fillId="0" borderId="19" xfId="50" applyNumberFormat="1" applyFont="1" applyFill="1" applyBorder="1" applyAlignment="1">
      <alignment horizontal="center" vertical="center"/>
    </xf>
    <xf numFmtId="179" fontId="3" fillId="0" borderId="31" xfId="50" applyNumberFormat="1" applyFont="1" applyFill="1" applyBorder="1" applyAlignment="1">
      <alignment horizontal="center" vertical="center"/>
    </xf>
    <xf numFmtId="179" fontId="3" fillId="0" borderId="20" xfId="50" applyNumberFormat="1" applyFont="1" applyFill="1" applyBorder="1" applyAlignment="1">
      <alignment horizontal="center" vertical="center"/>
    </xf>
    <xf numFmtId="179" fontId="3" fillId="0" borderId="12" xfId="50" applyNumberFormat="1" applyFont="1" applyFill="1" applyBorder="1" applyAlignment="1">
      <alignment vertical="center"/>
    </xf>
    <xf numFmtId="179" fontId="3" fillId="0" borderId="0" xfId="50" applyNumberFormat="1" applyFont="1" applyFill="1" applyBorder="1" applyAlignment="1">
      <alignment vertical="center"/>
    </xf>
    <xf numFmtId="179" fontId="3" fillId="0" borderId="0" xfId="50" applyNumberFormat="1" applyFont="1" applyFill="1" applyBorder="1" applyAlignment="1">
      <alignment horizontal="left"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32" xfId="50" applyNumberFormat="1" applyFont="1" applyBorder="1" applyAlignment="1">
      <alignment horizontal="center" vertical="center"/>
    </xf>
    <xf numFmtId="179" fontId="3" fillId="0" borderId="37" xfId="50" applyNumberFormat="1" applyFont="1" applyFill="1" applyBorder="1" applyAlignment="1">
      <alignment horizontal="center" vertical="center"/>
    </xf>
    <xf numFmtId="179" fontId="3" fillId="0" borderId="0" xfId="50" applyNumberFormat="1" applyFont="1" applyFill="1" applyBorder="1" applyAlignment="1">
      <alignment horizontal="center" vertical="center"/>
    </xf>
    <xf numFmtId="179" fontId="3" fillId="0" borderId="10" xfId="50" applyNumberFormat="1" applyFont="1" applyFill="1" applyBorder="1" applyAlignment="1">
      <alignment horizontal="center" vertical="center"/>
    </xf>
    <xf numFmtId="179" fontId="3" fillId="0" borderId="16" xfId="50" applyNumberFormat="1" applyFont="1" applyFill="1" applyBorder="1" applyAlignment="1">
      <alignment horizontal="center" vertical="center"/>
    </xf>
    <xf numFmtId="179" fontId="3" fillId="0" borderId="14" xfId="50" applyNumberFormat="1" applyFont="1" applyFill="1" applyBorder="1" applyAlignment="1">
      <alignment horizontal="center" vertical="center"/>
    </xf>
    <xf numFmtId="179" fontId="3" fillId="0" borderId="32" xfId="50" applyNumberFormat="1" applyFont="1" applyFill="1" applyBorder="1" applyAlignment="1">
      <alignment horizontal="center" vertical="center"/>
    </xf>
    <xf numFmtId="179" fontId="3" fillId="0" borderId="22" xfId="50" applyNumberFormat="1" applyFont="1" applyFill="1" applyBorder="1" applyAlignment="1">
      <alignment horizontal="center" vertical="center"/>
    </xf>
    <xf numFmtId="179" fontId="3" fillId="0" borderId="0" xfId="50" applyNumberFormat="1" applyFont="1" applyAlignment="1">
      <alignment horizontal="left" vertical="center"/>
    </xf>
    <xf numFmtId="179" fontId="3" fillId="0" borderId="18" xfId="50" applyNumberFormat="1" applyFont="1" applyBorder="1" applyAlignment="1">
      <alignment horizontal="left" vertical="center"/>
    </xf>
    <xf numFmtId="179" fontId="3" fillId="0" borderId="37" xfId="50" applyNumberFormat="1" applyFont="1" applyBorder="1" applyAlignment="1">
      <alignment horizontal="center" vertical="center"/>
    </xf>
    <xf numFmtId="179" fontId="3" fillId="0" borderId="13" xfId="50" applyNumberFormat="1" applyFont="1" applyBorder="1" applyAlignment="1">
      <alignment horizontal="center" vertical="center"/>
    </xf>
    <xf numFmtId="179" fontId="3" fillId="0" borderId="16" xfId="50" applyNumberFormat="1" applyFont="1" applyBorder="1" applyAlignment="1">
      <alignment horizontal="center" vertical="center"/>
    </xf>
    <xf numFmtId="179" fontId="3" fillId="0" borderId="25" xfId="50" applyNumberFormat="1" applyFont="1" applyBorder="1" applyAlignment="1">
      <alignment horizontal="center" vertical="center"/>
    </xf>
    <xf numFmtId="179" fontId="3" fillId="0" borderId="17" xfId="50" applyNumberFormat="1" applyFont="1" applyBorder="1" applyAlignment="1">
      <alignment horizontal="center" vertical="center"/>
    </xf>
    <xf numFmtId="179" fontId="3" fillId="0" borderId="24" xfId="50" applyNumberFormat="1" applyFont="1" applyBorder="1" applyAlignment="1">
      <alignment horizontal="center" vertical="center"/>
    </xf>
    <xf numFmtId="179" fontId="3" fillId="0" borderId="27" xfId="50" applyNumberFormat="1" applyFont="1" applyBorder="1" applyAlignment="1">
      <alignment horizontal="center" vertical="center"/>
    </xf>
    <xf numFmtId="179" fontId="3" fillId="0" borderId="19" xfId="50" applyNumberFormat="1" applyFont="1" applyBorder="1" applyAlignment="1">
      <alignment horizontal="center" vertical="center"/>
    </xf>
    <xf numFmtId="179" fontId="3" fillId="0" borderId="22" xfId="50" applyNumberFormat="1" applyFont="1" applyBorder="1" applyAlignment="1">
      <alignment horizontal="center" vertical="center"/>
    </xf>
    <xf numFmtId="0" fontId="3" fillId="0" borderId="0" xfId="64" applyFont="1" applyBorder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3" fillId="0" borderId="18" xfId="64" applyFont="1" applyBorder="1" applyAlignment="1">
      <alignment horizontal="left" vertical="center"/>
      <protection/>
    </xf>
    <xf numFmtId="0" fontId="3" fillId="0" borderId="18" xfId="64" applyFont="1" applyBorder="1" applyAlignment="1">
      <alignment horizontal="right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3" fillId="0" borderId="24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8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left" vertical="center"/>
      <protection/>
    </xf>
    <xf numFmtId="0" fontId="3" fillId="0" borderId="18" xfId="65" applyFont="1" applyBorder="1" applyAlignment="1">
      <alignment horizontal="left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3" xfId="65" applyFont="1" applyBorder="1" applyAlignment="1" quotePrefix="1">
      <alignment horizontal="center" vertical="center"/>
      <protection/>
    </xf>
    <xf numFmtId="0" fontId="3" fillId="0" borderId="37" xfId="65" applyFont="1" applyBorder="1" applyAlignment="1">
      <alignment horizontal="center" vertical="center"/>
      <protection/>
    </xf>
    <xf numFmtId="0" fontId="14" fillId="0" borderId="16" xfId="65" applyBorder="1" applyAlignment="1">
      <alignment vertical="center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3" fillId="0" borderId="39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29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5" fillId="0" borderId="13" xfId="65" applyFont="1" applyBorder="1" applyAlignment="1" quotePrefix="1">
      <alignment horizontal="center" vertical="center"/>
      <protection/>
    </xf>
    <xf numFmtId="0" fontId="3" fillId="0" borderId="0" xfId="65" applyFont="1" applyBorder="1" applyAlignment="1">
      <alignment horizontal="distributed" vertical="center" wrapText="1" shrinkToFit="1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3" fillId="0" borderId="10" xfId="65" applyFont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 shrinkToFit="1"/>
      <protection/>
    </xf>
    <xf numFmtId="0" fontId="3" fillId="0" borderId="24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distributed" vertical="center" shrinkToFit="1"/>
      <protection/>
    </xf>
    <xf numFmtId="0" fontId="14" fillId="0" borderId="0" xfId="65" applyFont="1">
      <alignment/>
      <protection/>
    </xf>
    <xf numFmtId="0" fontId="3" fillId="0" borderId="0" xfId="65" applyFont="1" applyBorder="1" applyAlignment="1">
      <alignment horizontal="left" vertical="center"/>
      <protection/>
    </xf>
    <xf numFmtId="0" fontId="3" fillId="0" borderId="0" xfId="65" applyFont="1" applyBorder="1" applyAlignment="1">
      <alignment horizontal="distributed" vertical="center" wrapText="1"/>
      <protection/>
    </xf>
    <xf numFmtId="0" fontId="3" fillId="0" borderId="12" xfId="65" applyFont="1" applyBorder="1" applyAlignment="1">
      <alignment horizontal="distributed" vertical="center" wrapText="1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0" xfId="65" applyFont="1" applyBorder="1" applyAlignment="1">
      <alignment horizontal="distributed" vertical="center" wrapText="1"/>
      <protection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8" fontId="12" fillId="0" borderId="0" xfId="50" applyFont="1" applyAlignment="1">
      <alignment/>
    </xf>
    <xf numFmtId="38" fontId="3" fillId="0" borderId="0" xfId="50" applyFont="1" applyAlignment="1">
      <alignment horizontal="left" vertical="center"/>
    </xf>
    <xf numFmtId="176" fontId="5" fillId="0" borderId="10" xfId="50" applyNumberFormat="1" applyFont="1" applyFill="1" applyBorder="1" applyAlignment="1">
      <alignment horizontal="right" vertical="center"/>
    </xf>
    <xf numFmtId="176" fontId="5" fillId="0" borderId="20" xfId="50" applyNumberFormat="1" applyFont="1" applyFill="1" applyBorder="1" applyAlignment="1">
      <alignment horizontal="right" vertical="center"/>
    </xf>
    <xf numFmtId="38" fontId="14" fillId="0" borderId="0" xfId="50" applyFont="1" applyAlignment="1">
      <alignment/>
    </xf>
    <xf numFmtId="38" fontId="14" fillId="0" borderId="0" xfId="50" applyFont="1" applyBorder="1" applyAlignment="1">
      <alignment/>
    </xf>
    <xf numFmtId="176" fontId="3" fillId="0" borderId="0" xfId="50" applyNumberFormat="1" applyFont="1" applyFill="1" applyBorder="1" applyAlignment="1">
      <alignment horizontal="right" vertical="center"/>
    </xf>
    <xf numFmtId="176" fontId="3" fillId="0" borderId="11" xfId="5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3" fillId="0" borderId="18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 quotePrefix="1">
      <alignment horizontal="left" vertical="center"/>
    </xf>
    <xf numFmtId="176" fontId="5" fillId="0" borderId="20" xfId="0" applyNumberFormat="1" applyFont="1" applyBorder="1" applyAlignment="1" applyProtection="1">
      <alignment horizontal="right" vertical="center"/>
      <protection/>
    </xf>
    <xf numFmtId="176" fontId="2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6" fillId="0" borderId="15" xfId="50" applyFont="1" applyFill="1" applyBorder="1" applyAlignment="1">
      <alignment horizontal="center" vertical="center"/>
    </xf>
    <xf numFmtId="38" fontId="3" fillId="0" borderId="12" xfId="5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_K1_KKM   クエリー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2</xdr:col>
      <xdr:colOff>95250</xdr:colOff>
      <xdr:row>5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1514475" y="8382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95250</xdr:colOff>
      <xdr:row>13</xdr:row>
      <xdr:rowOff>152400</xdr:rowOff>
    </xdr:to>
    <xdr:sp>
      <xdr:nvSpPr>
        <xdr:cNvPr id="2" name="AutoShape 15"/>
        <xdr:cNvSpPr>
          <a:spLocks/>
        </xdr:cNvSpPr>
      </xdr:nvSpPr>
      <xdr:spPr>
        <a:xfrm>
          <a:off x="1514475" y="22098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95250</xdr:colOff>
      <xdr:row>7</xdr:row>
      <xdr:rowOff>152400</xdr:rowOff>
    </xdr:to>
    <xdr:sp>
      <xdr:nvSpPr>
        <xdr:cNvPr id="3" name="AutoShape 16"/>
        <xdr:cNvSpPr>
          <a:spLocks/>
        </xdr:cNvSpPr>
      </xdr:nvSpPr>
      <xdr:spPr>
        <a:xfrm>
          <a:off x="1514475" y="11811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95250</xdr:colOff>
      <xdr:row>9</xdr:row>
      <xdr:rowOff>152400</xdr:rowOff>
    </xdr:to>
    <xdr:sp>
      <xdr:nvSpPr>
        <xdr:cNvPr id="4" name="AutoShape 17"/>
        <xdr:cNvSpPr>
          <a:spLocks/>
        </xdr:cNvSpPr>
      </xdr:nvSpPr>
      <xdr:spPr>
        <a:xfrm>
          <a:off x="1514475" y="15240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38100</xdr:rowOff>
    </xdr:from>
    <xdr:to>
      <xdr:col>2</xdr:col>
      <xdr:colOff>95250</xdr:colOff>
      <xdr:row>11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1514475" y="18669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95250</xdr:colOff>
      <xdr:row>13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1514475" y="22098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95250</xdr:colOff>
      <xdr:row>15</xdr:row>
      <xdr:rowOff>152400</xdr:rowOff>
    </xdr:to>
    <xdr:sp>
      <xdr:nvSpPr>
        <xdr:cNvPr id="7" name="AutoShape 20"/>
        <xdr:cNvSpPr>
          <a:spLocks/>
        </xdr:cNvSpPr>
      </xdr:nvSpPr>
      <xdr:spPr>
        <a:xfrm>
          <a:off x="1514475" y="25527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38100</xdr:rowOff>
    </xdr:from>
    <xdr:to>
      <xdr:col>2</xdr:col>
      <xdr:colOff>95250</xdr:colOff>
      <xdr:row>17</xdr:row>
      <xdr:rowOff>152400</xdr:rowOff>
    </xdr:to>
    <xdr:sp>
      <xdr:nvSpPr>
        <xdr:cNvPr id="8" name="AutoShape 21"/>
        <xdr:cNvSpPr>
          <a:spLocks/>
        </xdr:cNvSpPr>
      </xdr:nvSpPr>
      <xdr:spPr>
        <a:xfrm>
          <a:off x="1514475" y="28956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95250</xdr:colOff>
      <xdr:row>19</xdr:row>
      <xdr:rowOff>152400</xdr:rowOff>
    </xdr:to>
    <xdr:sp>
      <xdr:nvSpPr>
        <xdr:cNvPr id="9" name="AutoShape 22"/>
        <xdr:cNvSpPr>
          <a:spLocks/>
        </xdr:cNvSpPr>
      </xdr:nvSpPr>
      <xdr:spPr>
        <a:xfrm>
          <a:off x="1514475" y="32385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95250</xdr:colOff>
      <xdr:row>21</xdr:row>
      <xdr:rowOff>152400</xdr:rowOff>
    </xdr:to>
    <xdr:sp>
      <xdr:nvSpPr>
        <xdr:cNvPr id="10" name="AutoShape 23"/>
        <xdr:cNvSpPr>
          <a:spLocks/>
        </xdr:cNvSpPr>
      </xdr:nvSpPr>
      <xdr:spPr>
        <a:xfrm>
          <a:off x="1514475" y="35814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38100</xdr:rowOff>
    </xdr:from>
    <xdr:to>
      <xdr:col>2</xdr:col>
      <xdr:colOff>95250</xdr:colOff>
      <xdr:row>23</xdr:row>
      <xdr:rowOff>152400</xdr:rowOff>
    </xdr:to>
    <xdr:sp>
      <xdr:nvSpPr>
        <xdr:cNvPr id="11" name="AutoShape 25"/>
        <xdr:cNvSpPr>
          <a:spLocks/>
        </xdr:cNvSpPr>
      </xdr:nvSpPr>
      <xdr:spPr>
        <a:xfrm>
          <a:off x="1514475" y="39243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38100</xdr:rowOff>
    </xdr:from>
    <xdr:to>
      <xdr:col>2</xdr:col>
      <xdr:colOff>95250</xdr:colOff>
      <xdr:row>25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1514475" y="4267200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38100</xdr:rowOff>
    </xdr:from>
    <xdr:to>
      <xdr:col>2</xdr:col>
      <xdr:colOff>95250</xdr:colOff>
      <xdr:row>4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2000250" y="561975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95250</xdr:colOff>
      <xdr:row>6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2000250" y="904875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95250</xdr:colOff>
      <xdr:row>8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2000250" y="1247775"/>
          <a:ext cx="57150" cy="2857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3.124.194\_&#20849;&#26377;\03_&#36039;&#26684;&#65319;\KZ_&#20849;&#36890;&#65319;\20_&#32113;&#35336;\02_&#20966;&#29702;&#27010;&#35201;&#22259;\04%20HSK&#25285;&#24403;&#25080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fs02\fs02_shr01\Sosiki_9\&#32207;&#21209;&#35506;\&#32207;&#21209;&#35506;&#32113;&#35336;&#20418;\&#20849;&#26377;&#12288;&#26495;&#27211;&#21306;&#12398;&#32113;&#35336;&#38306;&#20418;\&#24179;&#25104;25&#24180;&#24230;\&#32113;&#35336;&#34920;&#31561;&#65288;&#26657;&#27491;&#21407;&#31295;&#65289;\&#12304;&#20803;&#12305;Excel&#12487;&#12540;&#12479;\&#9313;&#12288;&#34892;&#36001;&#25919;&#12539;&#31246;\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18&#24180;&#29256;\&#24179;&#25104;18&#24180;&#29256;&#65320;&#65328;&#29992;\Documents%20and%20Settings\jinko\&#12487;&#12473;&#12463;&#12488;&#12483;&#12503;\&#24179;&#25104;&#65297;&#65300;&#24180;&#29256;\&#8553;&#8550;&#12288;&#36001;&#12288;&#25919;&#12288;&#65288;&#20381;&#38972;&#2999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懸案表紙"/>
      <sheetName val="懸案一覧"/>
      <sheetName val="内部懸案（進捗報告時は削除する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7"/>
  <sheetViews>
    <sheetView tabSelected="1" zoomScalePageLayoutView="0" workbookViewId="0" topLeftCell="A1">
      <selection activeCell="B35" sqref="B35"/>
    </sheetView>
  </sheetViews>
  <sheetFormatPr defaultColWidth="9.00390625" defaultRowHeight="13.5"/>
  <cols>
    <col min="1" max="1" width="9.875" style="176" customWidth="1"/>
    <col min="2" max="3" width="11.125" style="176" customWidth="1"/>
    <col min="4" max="4" width="11.375" style="176" customWidth="1"/>
    <col min="5" max="5" width="11.25390625" style="176" customWidth="1"/>
    <col min="6" max="6" width="11.375" style="176" customWidth="1"/>
    <col min="7" max="7" width="10.125" style="176" customWidth="1"/>
    <col min="8" max="8" width="10.375" style="176" customWidth="1"/>
    <col min="9" max="16384" width="9.00390625" style="176" customWidth="1"/>
  </cols>
  <sheetData>
    <row r="1" spans="1:8" ht="21" customHeight="1">
      <c r="A1" s="373" t="s">
        <v>31</v>
      </c>
      <c r="B1" s="373"/>
      <c r="C1" s="373"/>
      <c r="D1" s="373"/>
      <c r="E1" s="373"/>
      <c r="F1" s="373"/>
      <c r="G1" s="373"/>
      <c r="H1" s="373"/>
    </row>
    <row r="2" spans="1:8" ht="13.5" customHeight="1" thickBot="1">
      <c r="A2" s="365" t="s">
        <v>30</v>
      </c>
      <c r="B2" s="365"/>
      <c r="C2" s="365"/>
      <c r="D2" s="365"/>
      <c r="E2" s="192"/>
      <c r="F2" s="192"/>
      <c r="G2" s="192"/>
      <c r="H2" s="1"/>
    </row>
    <row r="3" spans="1:8" ht="16.5" customHeight="1" thickTop="1">
      <c r="A3" s="366" t="s">
        <v>16</v>
      </c>
      <c r="B3" s="368" t="s">
        <v>29</v>
      </c>
      <c r="C3" s="368" t="s">
        <v>28</v>
      </c>
      <c r="D3" s="370" t="s">
        <v>27</v>
      </c>
      <c r="E3" s="371"/>
      <c r="F3" s="371"/>
      <c r="G3" s="371"/>
      <c r="H3" s="210"/>
    </row>
    <row r="4" spans="1:8" ht="16.5" customHeight="1">
      <c r="A4" s="374"/>
      <c r="B4" s="375"/>
      <c r="C4" s="375"/>
      <c r="D4" s="376" t="s">
        <v>26</v>
      </c>
      <c r="E4" s="376" t="s">
        <v>25</v>
      </c>
      <c r="F4" s="209" t="s">
        <v>24</v>
      </c>
      <c r="G4" s="208" t="s">
        <v>23</v>
      </c>
      <c r="H4" s="197"/>
    </row>
    <row r="5" spans="1:8" ht="16.5" customHeight="1">
      <c r="A5" s="374"/>
      <c r="B5" s="375"/>
      <c r="C5" s="375"/>
      <c r="D5" s="377"/>
      <c r="E5" s="377"/>
      <c r="F5" s="207" t="s">
        <v>22</v>
      </c>
      <c r="G5" s="206" t="s">
        <v>22</v>
      </c>
      <c r="H5" s="197"/>
    </row>
    <row r="6" spans="1:8" ht="16.5" customHeight="1">
      <c r="A6" s="367"/>
      <c r="B6" s="369"/>
      <c r="C6" s="369"/>
      <c r="D6" s="378"/>
      <c r="E6" s="378"/>
      <c r="F6" s="205" t="s">
        <v>21</v>
      </c>
      <c r="G6" s="204" t="s">
        <v>21</v>
      </c>
      <c r="H6" s="197"/>
    </row>
    <row r="7" spans="1:102" s="201" customFormat="1" ht="16.5" customHeight="1">
      <c r="A7" s="185" t="s">
        <v>166</v>
      </c>
      <c r="B7" s="142">
        <v>102476</v>
      </c>
      <c r="C7" s="142">
        <v>161644</v>
      </c>
      <c r="D7" s="142">
        <v>18368929</v>
      </c>
      <c r="E7" s="142">
        <v>12976659</v>
      </c>
      <c r="F7" s="142">
        <v>179251</v>
      </c>
      <c r="G7" s="142">
        <v>113638</v>
      </c>
      <c r="H7" s="203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</row>
    <row r="8" spans="1:102" ht="16.5" customHeight="1">
      <c r="A8" s="185" t="s">
        <v>6</v>
      </c>
      <c r="B8" s="142">
        <v>102125</v>
      </c>
      <c r="C8" s="142">
        <v>160082</v>
      </c>
      <c r="D8" s="142">
        <v>18356812</v>
      </c>
      <c r="E8" s="142">
        <v>12787761</v>
      </c>
      <c r="F8" s="142">
        <v>179748</v>
      </c>
      <c r="G8" s="142">
        <v>114671</v>
      </c>
      <c r="H8" s="197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</row>
    <row r="9" spans="1:102" ht="16.5" customHeight="1">
      <c r="A9" s="185" t="s">
        <v>5</v>
      </c>
      <c r="B9" s="142">
        <v>101148</v>
      </c>
      <c r="C9" s="142">
        <v>157933</v>
      </c>
      <c r="D9" s="142">
        <v>19053920</v>
      </c>
      <c r="E9" s="142">
        <v>13533407</v>
      </c>
      <c r="F9" s="142">
        <v>188377</v>
      </c>
      <c r="G9" s="142">
        <v>120646</v>
      </c>
      <c r="H9" s="197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</row>
    <row r="10" spans="1:102" s="198" customFormat="1" ht="16.5" customHeight="1">
      <c r="A10" s="200" t="s">
        <v>20</v>
      </c>
      <c r="B10" s="44">
        <v>100357</v>
      </c>
      <c r="C10" s="142">
        <v>155659</v>
      </c>
      <c r="D10" s="142">
        <v>19187610</v>
      </c>
      <c r="E10" s="142">
        <v>13653139</v>
      </c>
      <c r="F10" s="142">
        <v>191194</v>
      </c>
      <c r="G10" s="142">
        <v>123267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</row>
    <row r="11" spans="1:102" ht="16.5" customHeight="1">
      <c r="A11" s="182" t="s">
        <v>167</v>
      </c>
      <c r="B11" s="181">
        <v>99865</v>
      </c>
      <c r="C11" s="162">
        <v>153347</v>
      </c>
      <c r="D11" s="162">
        <v>19579281</v>
      </c>
      <c r="E11" s="162">
        <v>14134964</v>
      </c>
      <c r="F11" s="162">
        <v>196057</v>
      </c>
      <c r="G11" s="162">
        <v>127679</v>
      </c>
      <c r="H11" s="197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</row>
    <row r="12" spans="1:8" ht="15" customHeight="1">
      <c r="A12" s="364" t="s">
        <v>19</v>
      </c>
      <c r="B12" s="364"/>
      <c r="C12" s="364"/>
      <c r="D12" s="364"/>
      <c r="E12" s="364"/>
      <c r="F12" s="364"/>
      <c r="G12" s="364"/>
      <c r="H12" s="195"/>
    </row>
    <row r="13" spans="1:8" ht="15" customHeight="1">
      <c r="A13" s="364" t="s">
        <v>0</v>
      </c>
      <c r="B13" s="364"/>
      <c r="C13" s="364"/>
      <c r="D13" s="364"/>
      <c r="E13" s="364"/>
      <c r="F13" s="364"/>
      <c r="G13" s="364"/>
      <c r="H13" s="195"/>
    </row>
    <row r="14" spans="1:8" ht="16.5" customHeight="1">
      <c r="A14" s="194"/>
      <c r="B14" s="193"/>
      <c r="C14" s="193"/>
      <c r="D14" s="193"/>
      <c r="E14" s="193"/>
      <c r="F14" s="193"/>
      <c r="G14" s="193"/>
      <c r="H14" s="193"/>
    </row>
    <row r="15" spans="1:8" ht="13.5" customHeight="1">
      <c r="A15" s="363" t="s">
        <v>18</v>
      </c>
      <c r="B15" s="363"/>
      <c r="C15" s="363"/>
      <c r="D15" s="1"/>
      <c r="E15" s="1"/>
      <c r="F15" s="1"/>
      <c r="G15" s="1"/>
      <c r="H15" s="1"/>
    </row>
    <row r="16" spans="1:8" ht="13.5" customHeight="1" thickBot="1">
      <c r="A16" s="365" t="s">
        <v>17</v>
      </c>
      <c r="B16" s="365"/>
      <c r="C16" s="192"/>
      <c r="D16" s="191"/>
      <c r="E16" s="191"/>
      <c r="F16" s="191"/>
      <c r="G16" s="191"/>
      <c r="H16" s="191"/>
    </row>
    <row r="17" spans="1:8" s="187" customFormat="1" ht="16.5" customHeight="1" thickTop="1">
      <c r="A17" s="366" t="s">
        <v>16</v>
      </c>
      <c r="B17" s="368" t="s">
        <v>15</v>
      </c>
      <c r="C17" s="370" t="s">
        <v>14</v>
      </c>
      <c r="D17" s="371"/>
      <c r="E17" s="371"/>
      <c r="F17" s="372"/>
      <c r="G17" s="368" t="s">
        <v>13</v>
      </c>
      <c r="H17" s="190" t="s">
        <v>12</v>
      </c>
    </row>
    <row r="18" spans="1:8" s="187" customFormat="1" ht="16.5" customHeight="1">
      <c r="A18" s="367"/>
      <c r="B18" s="369"/>
      <c r="C18" s="189" t="s">
        <v>11</v>
      </c>
      <c r="D18" s="189" t="s">
        <v>10</v>
      </c>
      <c r="E18" s="189" t="s">
        <v>9</v>
      </c>
      <c r="F18" s="189" t="s">
        <v>8</v>
      </c>
      <c r="G18" s="369"/>
      <c r="H18" s="188" t="s">
        <v>7</v>
      </c>
    </row>
    <row r="19" spans="1:8" s="186" customFormat="1" ht="16.5" customHeight="1">
      <c r="A19" s="185" t="s">
        <v>166</v>
      </c>
      <c r="B19" s="44">
        <v>35315598</v>
      </c>
      <c r="C19" s="142">
        <v>31541681</v>
      </c>
      <c r="D19" s="142">
        <v>30616588</v>
      </c>
      <c r="E19" s="142">
        <v>787357</v>
      </c>
      <c r="F19" s="142">
        <v>137736</v>
      </c>
      <c r="G19" s="142">
        <v>3389354</v>
      </c>
      <c r="H19" s="142">
        <v>384562</v>
      </c>
    </row>
    <row r="20" spans="1:8" s="177" customFormat="1" ht="16.5" customHeight="1">
      <c r="A20" s="185" t="s">
        <v>6</v>
      </c>
      <c r="B20" s="142">
        <v>35935441</v>
      </c>
      <c r="C20" s="142">
        <v>31949805</v>
      </c>
      <c r="D20" s="142">
        <v>31002479</v>
      </c>
      <c r="E20" s="142">
        <v>810817</v>
      </c>
      <c r="F20" s="142">
        <v>136509</v>
      </c>
      <c r="G20" s="142">
        <v>3553623</v>
      </c>
      <c r="H20" s="142">
        <v>432013</v>
      </c>
    </row>
    <row r="21" spans="1:8" s="177" customFormat="1" ht="16.5" customHeight="1">
      <c r="A21" s="185" t="s">
        <v>5</v>
      </c>
      <c r="B21" s="142">
        <v>36920202</v>
      </c>
      <c r="C21" s="142">
        <v>32764740</v>
      </c>
      <c r="D21" s="142">
        <v>31828754</v>
      </c>
      <c r="E21" s="142">
        <v>801578</v>
      </c>
      <c r="F21" s="142">
        <v>134408</v>
      </c>
      <c r="G21" s="142">
        <v>3741919</v>
      </c>
      <c r="H21" s="142">
        <v>413543</v>
      </c>
    </row>
    <row r="22" spans="1:9" s="183" customFormat="1" ht="16.5" customHeight="1">
      <c r="A22" s="185" t="s">
        <v>4</v>
      </c>
      <c r="B22" s="44">
        <v>37560285</v>
      </c>
      <c r="C22" s="142">
        <v>33184104</v>
      </c>
      <c r="D22" s="142">
        <v>32260885</v>
      </c>
      <c r="E22" s="142">
        <v>788808</v>
      </c>
      <c r="F22" s="142">
        <v>134411</v>
      </c>
      <c r="G22" s="142">
        <v>3963199</v>
      </c>
      <c r="H22" s="142">
        <v>412981</v>
      </c>
      <c r="I22" s="184"/>
    </row>
    <row r="23" spans="1:9" s="177" customFormat="1" ht="16.5" customHeight="1">
      <c r="A23" s="182" t="s">
        <v>165</v>
      </c>
      <c r="B23" s="181">
        <v>38542551</v>
      </c>
      <c r="C23" s="162">
        <v>34017606</v>
      </c>
      <c r="D23" s="162">
        <v>33123370</v>
      </c>
      <c r="E23" s="162">
        <v>766951</v>
      </c>
      <c r="F23" s="162">
        <v>127285</v>
      </c>
      <c r="G23" s="180">
        <v>4135293</v>
      </c>
      <c r="H23" s="162">
        <v>389652</v>
      </c>
      <c r="I23" s="179"/>
    </row>
    <row r="24" spans="1:8" s="177" customFormat="1" ht="16.5" customHeight="1">
      <c r="A24" s="363" t="s">
        <v>3</v>
      </c>
      <c r="B24" s="363"/>
      <c r="C24" s="363"/>
      <c r="D24" s="363"/>
      <c r="E24" s="363"/>
      <c r="F24" s="363"/>
      <c r="G24" s="363"/>
      <c r="H24" s="363"/>
    </row>
    <row r="25" spans="1:10" s="177" customFormat="1" ht="16.5" customHeight="1">
      <c r="A25" s="363" t="s">
        <v>2</v>
      </c>
      <c r="B25" s="363"/>
      <c r="C25" s="363"/>
      <c r="D25" s="363"/>
      <c r="E25" s="363"/>
      <c r="F25" s="363"/>
      <c r="G25" s="363"/>
      <c r="H25" s="363"/>
      <c r="I25" s="178"/>
      <c r="J25" s="178"/>
    </row>
    <row r="26" spans="1:8" ht="15" customHeight="1">
      <c r="A26" s="363" t="s">
        <v>1</v>
      </c>
      <c r="B26" s="363"/>
      <c r="C26" s="363"/>
      <c r="D26" s="363"/>
      <c r="E26" s="363"/>
      <c r="F26" s="363"/>
      <c r="G26" s="363"/>
      <c r="H26" s="363"/>
    </row>
    <row r="27" spans="1:8" ht="13.5">
      <c r="A27" s="363" t="s">
        <v>0</v>
      </c>
      <c r="B27" s="363"/>
      <c r="C27" s="363"/>
      <c r="D27" s="363"/>
      <c r="E27" s="363"/>
      <c r="F27" s="363"/>
      <c r="G27" s="363"/>
      <c r="H27" s="363"/>
    </row>
  </sheetData>
  <sheetProtection/>
  <mergeCells count="20">
    <mergeCell ref="C17:F17"/>
    <mergeCell ref="G17:G18"/>
    <mergeCell ref="A1:H1"/>
    <mergeCell ref="A2:D2"/>
    <mergeCell ref="A3:A6"/>
    <mergeCell ref="B3:B6"/>
    <mergeCell ref="C3:C6"/>
    <mergeCell ref="D3:G3"/>
    <mergeCell ref="D4:D6"/>
    <mergeCell ref="E4:E6"/>
    <mergeCell ref="A24:H24"/>
    <mergeCell ref="A25:H25"/>
    <mergeCell ref="A26:H26"/>
    <mergeCell ref="A27:H27"/>
    <mergeCell ref="A12:G12"/>
    <mergeCell ref="A13:G13"/>
    <mergeCell ref="A15:C15"/>
    <mergeCell ref="A16:B16"/>
    <mergeCell ref="A17:A18"/>
    <mergeCell ref="B17:B18"/>
  </mergeCells>
  <printOptions/>
  <pageMargins left="0.7874015748031497" right="0.5905511811023623" top="0.984251968503937" bottom="0.984251968503937" header="0.5118110236220472" footer="0.5118110236220472"/>
  <pageSetup firstPageNumber="87" useFirstPageNumber="1" horizontalDpi="600" verticalDpi="600" orientation="landscape" paperSize="9" r:id="rId3"/>
  <headerFooter alignWithMargins="0">
    <oddHeader>&amp;R&amp;"ＭＳ 明朝,標準"&amp;10社会保障　&amp;9　　&amp;"ＭＳ Ｐゴシック,標準"&amp;10&amp;P&amp;9
&amp;"ＭＳ 明朝,標準"　　　　　　　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0" sqref="A10:M10"/>
    </sheetView>
  </sheetViews>
  <sheetFormatPr defaultColWidth="9.00390625" defaultRowHeight="13.5"/>
  <cols>
    <col min="2" max="2" width="7.625" style="0" customWidth="1"/>
    <col min="3" max="4" width="6.875" style="0" customWidth="1"/>
    <col min="5" max="5" width="7.625" style="0" customWidth="1"/>
    <col min="6" max="6" width="7.625" style="0" bestFit="1" customWidth="1"/>
    <col min="7" max="7" width="6.25390625" style="0" customWidth="1"/>
    <col min="8" max="8" width="7.625" style="0" customWidth="1"/>
    <col min="9" max="9" width="7.625" style="0" bestFit="1" customWidth="1"/>
    <col min="10" max="10" width="6.375" style="0" customWidth="1"/>
    <col min="11" max="11" width="7.625" style="0" customWidth="1"/>
    <col min="12" max="13" width="6.875" style="0" customWidth="1"/>
    <col min="14" max="14" width="9.125" style="0" customWidth="1"/>
  </cols>
  <sheetData>
    <row r="1" spans="1:13" ht="21" customHeight="1">
      <c r="A1" s="440" t="s">
        <v>283</v>
      </c>
      <c r="B1" s="440"/>
      <c r="C1" s="440"/>
      <c r="D1" s="440"/>
      <c r="E1" s="440"/>
      <c r="F1" s="440"/>
      <c r="G1" s="440"/>
      <c r="H1" s="440"/>
      <c r="I1" s="440"/>
      <c r="J1" s="440"/>
      <c r="K1" s="460"/>
      <c r="L1" s="460"/>
      <c r="M1" s="460"/>
    </row>
    <row r="2" spans="1:13" ht="13.5" customHeight="1" thickBot="1">
      <c r="A2" s="461" t="s">
        <v>282</v>
      </c>
      <c r="B2" s="461"/>
      <c r="C2" s="461"/>
      <c r="D2" s="461"/>
      <c r="E2" s="461"/>
      <c r="F2" s="461"/>
      <c r="G2" s="461"/>
      <c r="H2" s="461"/>
      <c r="I2" s="461"/>
      <c r="J2" s="461"/>
      <c r="K2" s="462"/>
      <c r="L2" s="462"/>
      <c r="M2" s="462"/>
    </row>
    <row r="3" spans="1:13" ht="15" customHeight="1" thickTop="1">
      <c r="A3" s="438" t="s">
        <v>281</v>
      </c>
      <c r="B3" s="463" t="s">
        <v>280</v>
      </c>
      <c r="C3" s="463"/>
      <c r="D3" s="463"/>
      <c r="E3" s="463" t="s">
        <v>279</v>
      </c>
      <c r="F3" s="463"/>
      <c r="G3" s="463"/>
      <c r="H3" s="463" t="s">
        <v>278</v>
      </c>
      <c r="I3" s="463"/>
      <c r="J3" s="463"/>
      <c r="K3" s="463" t="s">
        <v>277</v>
      </c>
      <c r="L3" s="463"/>
      <c r="M3" s="453"/>
    </row>
    <row r="4" spans="1:13" ht="15" customHeight="1">
      <c r="A4" s="439"/>
      <c r="B4" s="13" t="s">
        <v>276</v>
      </c>
      <c r="C4" s="13" t="s">
        <v>275</v>
      </c>
      <c r="D4" s="13" t="s">
        <v>274</v>
      </c>
      <c r="E4" s="13" t="s">
        <v>276</v>
      </c>
      <c r="F4" s="13" t="s">
        <v>275</v>
      </c>
      <c r="G4" s="13" t="s">
        <v>274</v>
      </c>
      <c r="H4" s="13" t="s">
        <v>276</v>
      </c>
      <c r="I4" s="13" t="s">
        <v>275</v>
      </c>
      <c r="J4" s="13" t="s">
        <v>274</v>
      </c>
      <c r="K4" s="13" t="s">
        <v>276</v>
      </c>
      <c r="L4" s="13" t="s">
        <v>275</v>
      </c>
      <c r="M4" s="12" t="s">
        <v>274</v>
      </c>
    </row>
    <row r="5" spans="1:13" s="28" customFormat="1" ht="15" customHeight="1">
      <c r="A5" s="45" t="s">
        <v>273</v>
      </c>
      <c r="B5" s="3">
        <v>6989</v>
      </c>
      <c r="C5" s="3">
        <v>3675</v>
      </c>
      <c r="D5" s="3">
        <v>3314</v>
      </c>
      <c r="E5" s="3">
        <v>1536</v>
      </c>
      <c r="F5" s="3">
        <v>1017</v>
      </c>
      <c r="G5" s="3">
        <v>519</v>
      </c>
      <c r="H5" s="3">
        <v>1676</v>
      </c>
      <c r="I5" s="3">
        <v>1020</v>
      </c>
      <c r="J5" s="3">
        <v>656</v>
      </c>
      <c r="K5" s="3">
        <v>3777</v>
      </c>
      <c r="L5" s="3">
        <v>1638</v>
      </c>
      <c r="M5" s="3">
        <v>2139</v>
      </c>
    </row>
    <row r="6" spans="1:13" s="34" customFormat="1" ht="15" customHeight="1">
      <c r="A6" s="8" t="s">
        <v>77</v>
      </c>
      <c r="B6" s="3">
        <v>7806</v>
      </c>
      <c r="C6" s="3">
        <v>4224</v>
      </c>
      <c r="D6" s="3">
        <v>3582</v>
      </c>
      <c r="E6" s="3">
        <v>1867</v>
      </c>
      <c r="F6" s="3">
        <v>1267</v>
      </c>
      <c r="G6" s="3">
        <v>600</v>
      </c>
      <c r="H6" s="3">
        <v>1807</v>
      </c>
      <c r="I6" s="3">
        <v>1141</v>
      </c>
      <c r="J6" s="3">
        <v>666</v>
      </c>
      <c r="K6" s="3">
        <v>4132</v>
      </c>
      <c r="L6" s="3">
        <v>1816</v>
      </c>
      <c r="M6" s="3">
        <v>2316</v>
      </c>
    </row>
    <row r="7" spans="1:13" s="28" customFormat="1" ht="15" customHeight="1">
      <c r="A7" s="8" t="s">
        <v>78</v>
      </c>
      <c r="B7" s="3">
        <v>8635</v>
      </c>
      <c r="C7" s="3">
        <v>4760</v>
      </c>
      <c r="D7" s="3">
        <v>3875</v>
      </c>
      <c r="E7" s="3">
        <v>2188</v>
      </c>
      <c r="F7" s="3">
        <v>1498</v>
      </c>
      <c r="G7" s="3">
        <v>690</v>
      </c>
      <c r="H7" s="3">
        <v>1827</v>
      </c>
      <c r="I7" s="3">
        <v>1170</v>
      </c>
      <c r="J7" s="3">
        <v>657</v>
      </c>
      <c r="K7" s="3">
        <v>4620</v>
      </c>
      <c r="L7" s="3">
        <v>2092</v>
      </c>
      <c r="M7" s="3">
        <v>2528</v>
      </c>
    </row>
    <row r="8" spans="1:13" s="28" customFormat="1" ht="15" customHeight="1">
      <c r="A8" s="218" t="s">
        <v>272</v>
      </c>
      <c r="B8" s="44">
        <f aca="true" t="shared" si="0" ref="B8:D9">SUM(E8,H8,K8)</f>
        <v>9083</v>
      </c>
      <c r="C8" s="142">
        <f t="shared" si="0"/>
        <v>5024</v>
      </c>
      <c r="D8" s="142">
        <f t="shared" si="0"/>
        <v>4059</v>
      </c>
      <c r="E8" s="142">
        <v>2220</v>
      </c>
      <c r="F8" s="142">
        <v>1519</v>
      </c>
      <c r="G8" s="142">
        <v>701</v>
      </c>
      <c r="H8" s="142">
        <v>1894</v>
      </c>
      <c r="I8" s="142">
        <v>1215</v>
      </c>
      <c r="J8" s="142">
        <v>679</v>
      </c>
      <c r="K8" s="142">
        <v>4969</v>
      </c>
      <c r="L8" s="142">
        <v>2290</v>
      </c>
      <c r="M8" s="142">
        <v>2679</v>
      </c>
    </row>
    <row r="9" spans="1:13" s="28" customFormat="1" ht="15" customHeight="1">
      <c r="A9" s="64" t="s">
        <v>271</v>
      </c>
      <c r="B9" s="181">
        <f t="shared" si="0"/>
        <v>9477</v>
      </c>
      <c r="C9" s="162">
        <f t="shared" si="0"/>
        <v>5254</v>
      </c>
      <c r="D9" s="162">
        <f t="shared" si="0"/>
        <v>4223</v>
      </c>
      <c r="E9" s="162">
        <v>2088</v>
      </c>
      <c r="F9" s="162">
        <v>1423</v>
      </c>
      <c r="G9" s="162">
        <v>665</v>
      </c>
      <c r="H9" s="162">
        <v>2070</v>
      </c>
      <c r="I9" s="162">
        <v>1332</v>
      </c>
      <c r="J9" s="162">
        <v>738</v>
      </c>
      <c r="K9" s="162">
        <v>5319</v>
      </c>
      <c r="L9" s="162">
        <v>2499</v>
      </c>
      <c r="M9" s="162">
        <v>2820</v>
      </c>
    </row>
    <row r="10" spans="1:13" ht="15" customHeight="1">
      <c r="A10" s="451" t="s">
        <v>270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9"/>
      <c r="L10" s="459"/>
      <c r="M10" s="459"/>
    </row>
    <row r="12" spans="2:11" ht="13.5">
      <c r="B12" s="40"/>
      <c r="D12" s="40"/>
      <c r="F12" s="40"/>
      <c r="H12" s="40"/>
      <c r="K12" s="40"/>
    </row>
  </sheetData>
  <sheetProtection/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8" sqref="L18"/>
    </sheetView>
  </sheetViews>
  <sheetFormatPr defaultColWidth="9.00390625" defaultRowHeight="13.5"/>
  <cols>
    <col min="1" max="1" width="11.00390625" style="0" customWidth="1"/>
    <col min="2" max="2" width="8.50390625" style="0" bestFit="1" customWidth="1"/>
    <col min="3" max="3" width="9.375" style="0" bestFit="1" customWidth="1"/>
    <col min="4" max="4" width="10.25390625" style="0" bestFit="1" customWidth="1"/>
    <col min="5" max="5" width="8.50390625" style="0" bestFit="1" customWidth="1"/>
    <col min="6" max="6" width="10.25390625" style="0" bestFit="1" customWidth="1"/>
    <col min="7" max="7" width="8.50390625" style="10" bestFit="1" customWidth="1"/>
    <col min="8" max="8" width="9.375" style="0" bestFit="1" customWidth="1"/>
    <col min="9" max="9" width="8.50390625" style="0" bestFit="1" customWidth="1"/>
    <col min="10" max="10" width="9.375" style="0" bestFit="1" customWidth="1"/>
    <col min="11" max="11" width="7.75390625" style="0" bestFit="1" customWidth="1"/>
    <col min="12" max="12" width="9.375" style="0" bestFit="1" customWidth="1"/>
  </cols>
  <sheetData>
    <row r="1" spans="1:12" ht="21" customHeight="1">
      <c r="A1" s="440" t="s">
        <v>296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s="57" customFormat="1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57" customFormat="1" ht="15.75" customHeight="1" thickBot="1">
      <c r="A3" s="53" t="s">
        <v>295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</row>
    <row r="4" spans="1:12" s="57" customFormat="1" ht="15.75" customHeight="1" thickTop="1">
      <c r="A4" s="438" t="s">
        <v>294</v>
      </c>
      <c r="B4" s="469" t="s">
        <v>293</v>
      </c>
      <c r="C4" s="470" t="s">
        <v>292</v>
      </c>
      <c r="D4" s="471"/>
      <c r="E4" s="471"/>
      <c r="F4" s="471"/>
      <c r="G4" s="471"/>
      <c r="H4" s="471"/>
      <c r="I4" s="471"/>
      <c r="J4" s="471"/>
      <c r="K4" s="471"/>
      <c r="L4" s="471"/>
    </row>
    <row r="5" spans="1:12" s="57" customFormat="1" ht="15.75" customHeight="1">
      <c r="A5" s="468"/>
      <c r="B5" s="469"/>
      <c r="C5" s="464" t="s">
        <v>291</v>
      </c>
      <c r="D5" s="465"/>
      <c r="E5" s="464" t="s">
        <v>290</v>
      </c>
      <c r="F5" s="465"/>
      <c r="G5" s="464" t="s">
        <v>289</v>
      </c>
      <c r="H5" s="465"/>
      <c r="I5" s="464" t="s">
        <v>288</v>
      </c>
      <c r="J5" s="465"/>
      <c r="K5" s="464" t="s">
        <v>287</v>
      </c>
      <c r="L5" s="466"/>
    </row>
    <row r="6" spans="1:12" s="57" customFormat="1" ht="15.75" customHeight="1">
      <c r="A6" s="439"/>
      <c r="B6" s="456"/>
      <c r="C6" s="56" t="s">
        <v>79</v>
      </c>
      <c r="D6" s="13" t="s">
        <v>80</v>
      </c>
      <c r="E6" s="13" t="s">
        <v>79</v>
      </c>
      <c r="F6" s="12" t="s">
        <v>80</v>
      </c>
      <c r="G6" s="46" t="s">
        <v>79</v>
      </c>
      <c r="H6" s="46" t="s">
        <v>80</v>
      </c>
      <c r="I6" s="46" t="s">
        <v>79</v>
      </c>
      <c r="J6" s="46" t="s">
        <v>80</v>
      </c>
      <c r="K6" s="46" t="s">
        <v>79</v>
      </c>
      <c r="L6" s="47" t="s">
        <v>80</v>
      </c>
    </row>
    <row r="7" spans="1:12" s="34" customFormat="1" ht="15.75" customHeight="1">
      <c r="A7" s="69" t="s">
        <v>273</v>
      </c>
      <c r="B7" s="3">
        <v>47529</v>
      </c>
      <c r="C7" s="3">
        <v>1507117</v>
      </c>
      <c r="D7" s="3">
        <v>37665115.014</v>
      </c>
      <c r="E7" s="3">
        <v>824434</v>
      </c>
      <c r="F7" s="3">
        <v>27429975.075</v>
      </c>
      <c r="G7" s="3">
        <v>103798</v>
      </c>
      <c r="H7" s="3">
        <v>1356962.95</v>
      </c>
      <c r="I7" s="3">
        <v>528439</v>
      </c>
      <c r="J7" s="3">
        <v>6810201.011</v>
      </c>
      <c r="K7" s="3">
        <v>50446</v>
      </c>
      <c r="L7" s="3">
        <v>2067975.978</v>
      </c>
    </row>
    <row r="8" spans="1:13" s="57" customFormat="1" ht="15.75" customHeight="1">
      <c r="A8" s="69" t="s">
        <v>77</v>
      </c>
      <c r="B8" s="3">
        <v>49562</v>
      </c>
      <c r="C8" s="33">
        <v>1549956</v>
      </c>
      <c r="D8" s="33">
        <v>45040257</v>
      </c>
      <c r="E8" s="33">
        <v>824617</v>
      </c>
      <c r="F8" s="33">
        <v>32596630</v>
      </c>
      <c r="G8" s="33">
        <v>112882</v>
      </c>
      <c r="H8" s="33">
        <v>1675098</v>
      </c>
      <c r="I8" s="33">
        <v>556600</v>
      </c>
      <c r="J8" s="33">
        <v>8126695</v>
      </c>
      <c r="K8" s="33">
        <v>55857</v>
      </c>
      <c r="L8" s="33">
        <v>2641835</v>
      </c>
      <c r="M8" s="70"/>
    </row>
    <row r="9" spans="1:13" s="57" customFormat="1" ht="15.75" customHeight="1">
      <c r="A9" s="68" t="s">
        <v>78</v>
      </c>
      <c r="B9" s="4">
        <v>51146</v>
      </c>
      <c r="C9" s="33">
        <v>1622407</v>
      </c>
      <c r="D9" s="33">
        <v>43266511.078</v>
      </c>
      <c r="E9" s="33">
        <v>854656</v>
      </c>
      <c r="F9" s="33">
        <v>31616259.549</v>
      </c>
      <c r="G9" s="33">
        <v>123110</v>
      </c>
      <c r="H9" s="33">
        <v>1557337.56</v>
      </c>
      <c r="I9" s="33">
        <v>586624</v>
      </c>
      <c r="J9" s="33">
        <v>7813029.442</v>
      </c>
      <c r="K9" s="33">
        <v>58017</v>
      </c>
      <c r="L9" s="33">
        <v>2279884.527</v>
      </c>
      <c r="M9" s="70"/>
    </row>
    <row r="10" spans="1:13" s="322" customFormat="1" ht="15.75" customHeight="1">
      <c r="A10" s="338" t="s">
        <v>81</v>
      </c>
      <c r="B10" s="44">
        <v>52820</v>
      </c>
      <c r="C10" s="32">
        <v>1695088</v>
      </c>
      <c r="D10" s="32">
        <v>45000270</v>
      </c>
      <c r="E10" s="32">
        <v>884697</v>
      </c>
      <c r="F10" s="32">
        <v>33003299</v>
      </c>
      <c r="G10" s="32">
        <v>132304</v>
      </c>
      <c r="H10" s="32">
        <v>1629832</v>
      </c>
      <c r="I10" s="32">
        <v>617915</v>
      </c>
      <c r="J10" s="32">
        <v>8063933</v>
      </c>
      <c r="K10" s="32">
        <v>60172</v>
      </c>
      <c r="L10" s="32">
        <v>2303206</v>
      </c>
      <c r="M10" s="34"/>
    </row>
    <row r="11" spans="1:13" s="57" customFormat="1" ht="15.75" customHeight="1">
      <c r="A11" s="337" t="s">
        <v>286</v>
      </c>
      <c r="B11" s="181">
        <v>53650</v>
      </c>
      <c r="C11" s="30">
        <f>E11+G11+I11+K11</f>
        <v>1757695</v>
      </c>
      <c r="D11" s="30">
        <f>F11+H11+J11+L11</f>
        <v>47651054</v>
      </c>
      <c r="E11" s="30">
        <v>910820</v>
      </c>
      <c r="F11" s="30">
        <v>34863526</v>
      </c>
      <c r="G11" s="30">
        <v>142261</v>
      </c>
      <c r="H11" s="30">
        <v>1715289</v>
      </c>
      <c r="I11" s="30">
        <v>642389</v>
      </c>
      <c r="J11" s="30">
        <v>8676765</v>
      </c>
      <c r="K11" s="30">
        <v>62225</v>
      </c>
      <c r="L11" s="30">
        <v>2395474</v>
      </c>
      <c r="M11" s="70"/>
    </row>
    <row r="12" spans="1:12" ht="15" customHeight="1">
      <c r="A12" s="379" t="s">
        <v>285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</row>
    <row r="13" spans="1:12" ht="15" customHeight="1">
      <c r="A13" s="467" t="s">
        <v>284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</sheetData>
  <sheetProtection/>
  <mergeCells count="11">
    <mergeCell ref="G5:H5"/>
    <mergeCell ref="I5:J5"/>
    <mergeCell ref="K5:L5"/>
    <mergeCell ref="A12:L12"/>
    <mergeCell ref="A13:L13"/>
    <mergeCell ref="A1:L1"/>
    <mergeCell ref="A4:A6"/>
    <mergeCell ref="B4:B6"/>
    <mergeCell ref="C4:L4"/>
    <mergeCell ref="C5:D5"/>
    <mergeCell ref="E5:F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6" width="12.625" style="0" customWidth="1"/>
    <col min="7" max="65" width="10.00390625" style="0" customWidth="1"/>
  </cols>
  <sheetData>
    <row r="1" spans="1:6" ht="21" customHeight="1">
      <c r="A1" s="440" t="s">
        <v>306</v>
      </c>
      <c r="B1" s="440"/>
      <c r="C1" s="440"/>
      <c r="D1" s="440"/>
      <c r="E1" s="440"/>
      <c r="F1" s="440"/>
    </row>
    <row r="2" spans="1:6" ht="13.5" customHeight="1" thickBot="1">
      <c r="A2" s="461"/>
      <c r="B2" s="461"/>
      <c r="C2" s="461"/>
      <c r="D2" s="461"/>
      <c r="E2" s="461"/>
      <c r="F2" s="461"/>
    </row>
    <row r="3" spans="1:7" ht="18" customHeight="1" thickTop="1">
      <c r="A3" s="438" t="s">
        <v>241</v>
      </c>
      <c r="B3" s="473" t="s">
        <v>305</v>
      </c>
      <c r="C3" s="472" t="s">
        <v>304</v>
      </c>
      <c r="D3" s="472"/>
      <c r="E3" s="475" t="s">
        <v>303</v>
      </c>
      <c r="F3" s="473" t="s">
        <v>302</v>
      </c>
      <c r="G3" s="10"/>
    </row>
    <row r="4" spans="1:7" ht="18" customHeight="1">
      <c r="A4" s="439"/>
      <c r="B4" s="475"/>
      <c r="C4" s="75" t="s">
        <v>301</v>
      </c>
      <c r="D4" s="75" t="s">
        <v>300</v>
      </c>
      <c r="E4" s="476"/>
      <c r="F4" s="474"/>
      <c r="G4" s="10"/>
    </row>
    <row r="5" spans="1:6" s="72" customFormat="1" ht="15" customHeight="1">
      <c r="A5" s="45" t="s">
        <v>273</v>
      </c>
      <c r="B5" s="73">
        <v>6362</v>
      </c>
      <c r="C5" s="3">
        <v>145</v>
      </c>
      <c r="D5" s="3">
        <v>15214</v>
      </c>
      <c r="E5" s="3">
        <v>52013</v>
      </c>
      <c r="F5" s="3">
        <v>144</v>
      </c>
    </row>
    <row r="6" spans="1:6" s="74" customFormat="1" ht="15" customHeight="1">
      <c r="A6" s="8" t="s">
        <v>77</v>
      </c>
      <c r="B6" s="73">
        <v>6692</v>
      </c>
      <c r="C6" s="3">
        <v>144</v>
      </c>
      <c r="D6" s="3">
        <v>15024</v>
      </c>
      <c r="E6" s="3">
        <v>55745</v>
      </c>
      <c r="F6" s="3">
        <v>137</v>
      </c>
    </row>
    <row r="7" spans="1:6" s="72" customFormat="1" ht="15" customHeight="1">
      <c r="A7" s="8" t="s">
        <v>78</v>
      </c>
      <c r="B7" s="73">
        <v>6894</v>
      </c>
      <c r="C7" s="3">
        <v>144</v>
      </c>
      <c r="D7" s="3">
        <v>14819</v>
      </c>
      <c r="E7" s="3">
        <v>58312</v>
      </c>
      <c r="F7" s="3">
        <v>126</v>
      </c>
    </row>
    <row r="8" spans="1:6" s="339" customFormat="1" ht="15" customHeight="1">
      <c r="A8" s="8" t="s">
        <v>299</v>
      </c>
      <c r="B8" s="166">
        <v>2102</v>
      </c>
      <c r="C8" s="166">
        <v>143</v>
      </c>
      <c r="D8" s="166">
        <v>14432</v>
      </c>
      <c r="E8" s="166">
        <v>60436</v>
      </c>
      <c r="F8" s="166">
        <v>119</v>
      </c>
    </row>
    <row r="9" spans="1:6" s="72" customFormat="1" ht="15" customHeight="1">
      <c r="A9" s="65" t="s">
        <v>286</v>
      </c>
      <c r="B9" s="41">
        <v>2393</v>
      </c>
      <c r="C9" s="41">
        <v>141</v>
      </c>
      <c r="D9" s="41">
        <v>13952</v>
      </c>
      <c r="E9" s="41">
        <v>60797</v>
      </c>
      <c r="F9" s="41">
        <v>102</v>
      </c>
    </row>
    <row r="10" spans="1:6" s="72" customFormat="1" ht="15" customHeight="1">
      <c r="A10" s="458" t="s">
        <v>298</v>
      </c>
      <c r="B10" s="458"/>
      <c r="C10" s="458"/>
      <c r="D10" s="458"/>
      <c r="E10" s="458"/>
      <c r="F10" s="458"/>
    </row>
    <row r="11" spans="1:6" s="72" customFormat="1" ht="15" customHeight="1">
      <c r="A11" s="458" t="s">
        <v>297</v>
      </c>
      <c r="B11" s="458"/>
      <c r="C11" s="458"/>
      <c r="D11" s="458"/>
      <c r="E11" s="458"/>
      <c r="F11" s="458"/>
    </row>
    <row r="12" spans="1:6" s="72" customFormat="1" ht="15" customHeight="1">
      <c r="A12"/>
      <c r="B12"/>
      <c r="C12"/>
      <c r="D12"/>
      <c r="E12"/>
      <c r="F12"/>
    </row>
    <row r="13" ht="15" customHeight="1"/>
  </sheetData>
  <sheetProtection/>
  <mergeCells count="9">
    <mergeCell ref="C3:D3"/>
    <mergeCell ref="F3:F4"/>
    <mergeCell ref="A11:F11"/>
    <mergeCell ref="A10:F10"/>
    <mergeCell ref="A1:F1"/>
    <mergeCell ref="A3:A4"/>
    <mergeCell ref="B3:B4"/>
    <mergeCell ref="E3:E4"/>
    <mergeCell ref="A2:F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9.375" style="76" customWidth="1"/>
    <col min="2" max="4" width="22.625" style="76" customWidth="1"/>
    <col min="5" max="5" width="11.625" style="76" customWidth="1"/>
    <col min="6" max="16384" width="9.00390625" style="76" customWidth="1"/>
  </cols>
  <sheetData>
    <row r="1" spans="1:5" ht="21" customHeight="1">
      <c r="A1" s="478" t="s">
        <v>88</v>
      </c>
      <c r="B1" s="478"/>
      <c r="C1" s="478"/>
      <c r="D1" s="478"/>
      <c r="E1" s="83"/>
    </row>
    <row r="2" spans="1:4" ht="13.5" customHeight="1" thickBot="1">
      <c r="A2" s="351"/>
      <c r="B2" s="351"/>
      <c r="C2" s="351"/>
      <c r="D2" s="351"/>
    </row>
    <row r="3" spans="1:4" ht="15.75" customHeight="1" thickTop="1">
      <c r="A3" s="348" t="s">
        <v>87</v>
      </c>
      <c r="B3" s="350" t="s">
        <v>86</v>
      </c>
      <c r="C3" s="349" t="s">
        <v>85</v>
      </c>
      <c r="D3" s="348" t="s">
        <v>84</v>
      </c>
    </row>
    <row r="4" spans="1:4" ht="15.75" customHeight="1">
      <c r="A4" s="347" t="s">
        <v>308</v>
      </c>
      <c r="B4" s="344">
        <v>16</v>
      </c>
      <c r="C4" s="343">
        <v>25816</v>
      </c>
      <c r="D4" s="343">
        <v>27429</v>
      </c>
    </row>
    <row r="5" spans="1:4" s="82" customFormat="1" ht="15.75" customHeight="1">
      <c r="A5" s="345" t="s">
        <v>77</v>
      </c>
      <c r="B5" s="346">
        <v>16</v>
      </c>
      <c r="C5" s="343">
        <v>29243</v>
      </c>
      <c r="D5" s="343">
        <v>29267</v>
      </c>
    </row>
    <row r="6" spans="1:5" ht="15.75" customHeight="1">
      <c r="A6" s="345" t="s">
        <v>78</v>
      </c>
      <c r="B6" s="346">
        <v>16</v>
      </c>
      <c r="C6" s="343">
        <v>32939</v>
      </c>
      <c r="D6" s="343">
        <v>32207</v>
      </c>
      <c r="E6" s="81"/>
    </row>
    <row r="7" spans="1:4" ht="15.75" customHeight="1">
      <c r="A7" s="345" t="s">
        <v>83</v>
      </c>
      <c r="B7" s="344">
        <v>16</v>
      </c>
      <c r="C7" s="343">
        <v>37014</v>
      </c>
      <c r="D7" s="343">
        <v>32829</v>
      </c>
    </row>
    <row r="8" spans="1:4" ht="15.75" customHeight="1">
      <c r="A8" s="342" t="s">
        <v>307</v>
      </c>
      <c r="B8" s="341">
        <v>16</v>
      </c>
      <c r="C8" s="340">
        <v>43816</v>
      </c>
      <c r="D8" s="340">
        <v>37810</v>
      </c>
    </row>
    <row r="9" spans="1:4" ht="15" customHeight="1">
      <c r="A9" s="477" t="s">
        <v>82</v>
      </c>
      <c r="B9" s="477"/>
      <c r="C9" s="477"/>
      <c r="D9" s="477"/>
    </row>
  </sheetData>
  <sheetProtection/>
  <mergeCells count="2">
    <mergeCell ref="A9:D9"/>
    <mergeCell ref="A1:D1"/>
  </mergeCells>
  <printOptions/>
  <pageMargins left="0.5905511811023623" right="0.7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3.625" style="76" customWidth="1"/>
    <col min="2" max="7" width="12.50390625" style="76" customWidth="1"/>
    <col min="8" max="16384" width="9.00390625" style="76" customWidth="1"/>
  </cols>
  <sheetData>
    <row r="1" spans="1:7" ht="21" customHeight="1">
      <c r="A1" s="479" t="s">
        <v>89</v>
      </c>
      <c r="B1" s="479"/>
      <c r="C1" s="479"/>
      <c r="D1" s="479"/>
      <c r="E1" s="479"/>
      <c r="F1" s="479"/>
      <c r="G1" s="479"/>
    </row>
    <row r="2" spans="1:7" ht="13.5" customHeight="1" thickBot="1">
      <c r="A2" s="480" t="s">
        <v>90</v>
      </c>
      <c r="B2" s="480"/>
      <c r="C2" s="480"/>
      <c r="D2" s="480"/>
      <c r="E2" s="480"/>
      <c r="F2" s="480"/>
      <c r="G2" s="480"/>
    </row>
    <row r="3" spans="1:7" ht="15.75" customHeight="1" thickTop="1">
      <c r="A3" s="481" t="s">
        <v>91</v>
      </c>
      <c r="B3" s="483" t="s">
        <v>92</v>
      </c>
      <c r="C3" s="483"/>
      <c r="D3" s="483"/>
      <c r="E3" s="483" t="s">
        <v>93</v>
      </c>
      <c r="F3" s="483"/>
      <c r="G3" s="484"/>
    </row>
    <row r="4" spans="1:7" ht="15.75" customHeight="1">
      <c r="A4" s="482"/>
      <c r="B4" s="87" t="s">
        <v>94</v>
      </c>
      <c r="C4" s="87" t="s">
        <v>95</v>
      </c>
      <c r="D4" s="87" t="s">
        <v>96</v>
      </c>
      <c r="E4" s="87" t="s">
        <v>97</v>
      </c>
      <c r="F4" s="87" t="s">
        <v>95</v>
      </c>
      <c r="G4" s="88" t="s">
        <v>96</v>
      </c>
    </row>
    <row r="5" spans="1:7" ht="15.75" customHeight="1">
      <c r="A5" s="89" t="s">
        <v>310</v>
      </c>
      <c r="B5" s="90">
        <v>108511</v>
      </c>
      <c r="C5" s="90">
        <v>107906</v>
      </c>
      <c r="D5" s="90">
        <v>605</v>
      </c>
      <c r="E5" s="90">
        <v>19588</v>
      </c>
      <c r="F5" s="90">
        <v>18883</v>
      </c>
      <c r="G5" s="90">
        <v>705</v>
      </c>
    </row>
    <row r="6" spans="1:7" s="82" customFormat="1" ht="15.75" customHeight="1">
      <c r="A6" s="80" t="s">
        <v>98</v>
      </c>
      <c r="B6" s="90">
        <v>109328</v>
      </c>
      <c r="C6" s="90">
        <v>108765</v>
      </c>
      <c r="D6" s="90">
        <v>563</v>
      </c>
      <c r="E6" s="90">
        <v>22302</v>
      </c>
      <c r="F6" s="90">
        <v>21543</v>
      </c>
      <c r="G6" s="90">
        <v>759</v>
      </c>
    </row>
    <row r="7" spans="1:7" ht="15.75" customHeight="1">
      <c r="A7" s="80" t="s">
        <v>99</v>
      </c>
      <c r="B7" s="90">
        <v>112130</v>
      </c>
      <c r="C7" s="90">
        <v>111510</v>
      </c>
      <c r="D7" s="90">
        <v>620</v>
      </c>
      <c r="E7" s="90">
        <v>21052</v>
      </c>
      <c r="F7" s="90">
        <v>20313</v>
      </c>
      <c r="G7" s="90">
        <v>739</v>
      </c>
    </row>
    <row r="8" spans="1:7" s="81" customFormat="1" ht="15.75" customHeight="1">
      <c r="A8" s="80" t="s">
        <v>100</v>
      </c>
      <c r="B8" s="352">
        <v>116980</v>
      </c>
      <c r="C8" s="352">
        <v>116399</v>
      </c>
      <c r="D8" s="352">
        <v>581</v>
      </c>
      <c r="E8" s="352">
        <v>21910</v>
      </c>
      <c r="F8" s="352">
        <v>21132</v>
      </c>
      <c r="G8" s="352">
        <v>778</v>
      </c>
    </row>
    <row r="9" spans="1:7" ht="15.75" customHeight="1">
      <c r="A9" s="91" t="s">
        <v>309</v>
      </c>
      <c r="B9" s="92">
        <v>120857</v>
      </c>
      <c r="C9" s="92">
        <v>120277</v>
      </c>
      <c r="D9" s="92">
        <v>575</v>
      </c>
      <c r="E9" s="92">
        <v>22098</v>
      </c>
      <c r="F9" s="92">
        <v>21357</v>
      </c>
      <c r="G9" s="92">
        <v>741</v>
      </c>
    </row>
    <row r="10" spans="1:7" ht="15" customHeight="1">
      <c r="A10" s="485" t="s">
        <v>101</v>
      </c>
      <c r="B10" s="485"/>
      <c r="C10" s="485"/>
      <c r="D10" s="485"/>
      <c r="E10" s="485"/>
      <c r="F10" s="485"/>
      <c r="G10" s="485"/>
    </row>
    <row r="11" spans="1:7" ht="15" customHeight="1">
      <c r="A11" s="480" t="s">
        <v>102</v>
      </c>
      <c r="B11" s="480"/>
      <c r="C11" s="480"/>
      <c r="D11" s="480"/>
      <c r="E11" s="480"/>
      <c r="F11" s="480"/>
      <c r="G11" s="480"/>
    </row>
    <row r="12" spans="1:7" ht="15" customHeight="1">
      <c r="A12" s="480" t="s">
        <v>103</v>
      </c>
      <c r="B12" s="480"/>
      <c r="C12" s="480"/>
      <c r="D12" s="480"/>
      <c r="E12" s="480"/>
      <c r="F12" s="480"/>
      <c r="G12" s="480"/>
    </row>
    <row r="13" spans="1:7" ht="15" customHeight="1">
      <c r="A13" s="480" t="s">
        <v>104</v>
      </c>
      <c r="B13" s="480"/>
      <c r="C13" s="480"/>
      <c r="D13" s="480"/>
      <c r="E13" s="480"/>
      <c r="F13" s="480"/>
      <c r="G13" s="480"/>
    </row>
    <row r="14" spans="1:4" ht="15" customHeight="1">
      <c r="A14" s="480" t="s">
        <v>105</v>
      </c>
      <c r="B14" s="480"/>
      <c r="C14" s="480"/>
      <c r="D14" s="480"/>
    </row>
  </sheetData>
  <sheetProtection/>
  <mergeCells count="10">
    <mergeCell ref="A1:G1"/>
    <mergeCell ref="A2:G2"/>
    <mergeCell ref="A3:A4"/>
    <mergeCell ref="B3:D3"/>
    <mergeCell ref="E3:G3"/>
    <mergeCell ref="A14:D14"/>
    <mergeCell ref="A10:G10"/>
    <mergeCell ref="A11:G11"/>
    <mergeCell ref="A13:G13"/>
    <mergeCell ref="A12:G1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375" style="76" customWidth="1"/>
    <col min="2" max="2" width="9.625" style="76" customWidth="1"/>
    <col min="3" max="3" width="10.25390625" style="76" customWidth="1"/>
    <col min="4" max="9" width="9.625" style="76" customWidth="1"/>
    <col min="10" max="10" width="9.50390625" style="76" bestFit="1" customWidth="1"/>
    <col min="11" max="16384" width="9.00390625" style="76" customWidth="1"/>
  </cols>
  <sheetData>
    <row r="1" spans="1:12" ht="13.5" customHeight="1" thickBot="1">
      <c r="A1" s="486" t="s">
        <v>106</v>
      </c>
      <c r="B1" s="486"/>
      <c r="C1" s="486"/>
      <c r="D1" s="486"/>
      <c r="E1" s="486"/>
      <c r="F1" s="486"/>
      <c r="G1" s="486"/>
      <c r="H1" s="486"/>
      <c r="I1" s="486"/>
      <c r="L1" s="93"/>
    </row>
    <row r="2" spans="1:9" ht="15.75" customHeight="1" thickTop="1">
      <c r="A2" s="489" t="s">
        <v>91</v>
      </c>
      <c r="B2" s="491" t="s">
        <v>107</v>
      </c>
      <c r="C2" s="484" t="s">
        <v>313</v>
      </c>
      <c r="D2" s="481"/>
      <c r="E2" s="491" t="s">
        <v>108</v>
      </c>
      <c r="F2" s="493" t="s">
        <v>109</v>
      </c>
      <c r="G2" s="491" t="s">
        <v>110</v>
      </c>
      <c r="H2" s="493" t="s">
        <v>111</v>
      </c>
      <c r="I2" s="495" t="s">
        <v>112</v>
      </c>
    </row>
    <row r="3" spans="1:9" ht="15.75" customHeight="1">
      <c r="A3" s="490"/>
      <c r="B3" s="492"/>
      <c r="C3" s="94" t="s">
        <v>113</v>
      </c>
      <c r="D3" s="94" t="s">
        <v>114</v>
      </c>
      <c r="E3" s="492"/>
      <c r="F3" s="494"/>
      <c r="G3" s="492"/>
      <c r="H3" s="494"/>
      <c r="I3" s="496"/>
    </row>
    <row r="4" spans="1:9" ht="15.75" customHeight="1">
      <c r="A4" s="487" t="s">
        <v>312</v>
      </c>
      <c r="B4" s="95">
        <v>18380</v>
      </c>
      <c r="C4" s="95">
        <v>2951</v>
      </c>
      <c r="D4" s="95">
        <v>2754</v>
      </c>
      <c r="E4" s="95">
        <v>3189</v>
      </c>
      <c r="F4" s="95">
        <v>2939</v>
      </c>
      <c r="G4" s="95">
        <v>2287</v>
      </c>
      <c r="H4" s="95">
        <v>2105</v>
      </c>
      <c r="I4" s="95">
        <v>2155</v>
      </c>
    </row>
    <row r="5" spans="1:9" ht="15.75" customHeight="1">
      <c r="A5" s="488"/>
      <c r="B5" s="97">
        <v>18284</v>
      </c>
      <c r="C5" s="98">
        <v>2195</v>
      </c>
      <c r="D5" s="98">
        <v>2212</v>
      </c>
      <c r="E5" s="98">
        <v>2858</v>
      </c>
      <c r="F5" s="98">
        <v>3621</v>
      </c>
      <c r="G5" s="98">
        <v>2755</v>
      </c>
      <c r="H5" s="98">
        <v>2390</v>
      </c>
      <c r="I5" s="98">
        <v>2253</v>
      </c>
    </row>
    <row r="6" spans="1:9" s="82" customFormat="1" ht="15.75" customHeight="1">
      <c r="A6" s="488" t="s">
        <v>115</v>
      </c>
      <c r="B6" s="95">
        <v>20905</v>
      </c>
      <c r="C6" s="95">
        <v>3463</v>
      </c>
      <c r="D6" s="95">
        <v>3461</v>
      </c>
      <c r="E6" s="95">
        <v>3268</v>
      </c>
      <c r="F6" s="95">
        <v>3480</v>
      </c>
      <c r="G6" s="95">
        <v>2456</v>
      </c>
      <c r="H6" s="95">
        <v>2315</v>
      </c>
      <c r="I6" s="95">
        <v>2462</v>
      </c>
    </row>
    <row r="7" spans="1:9" s="82" customFormat="1" ht="15.75" customHeight="1">
      <c r="A7" s="488"/>
      <c r="B7" s="98">
        <v>18982</v>
      </c>
      <c r="C7" s="98">
        <v>2579</v>
      </c>
      <c r="D7" s="98">
        <v>2447</v>
      </c>
      <c r="E7" s="98">
        <v>2855</v>
      </c>
      <c r="F7" s="98">
        <v>3747</v>
      </c>
      <c r="G7" s="98">
        <v>2689</v>
      </c>
      <c r="H7" s="98">
        <v>2362</v>
      </c>
      <c r="I7" s="98">
        <v>2303</v>
      </c>
    </row>
    <row r="8" spans="1:10" ht="15.75" customHeight="1">
      <c r="A8" s="488" t="s">
        <v>116</v>
      </c>
      <c r="B8" s="95">
        <v>20078</v>
      </c>
      <c r="C8" s="95">
        <v>3625</v>
      </c>
      <c r="D8" s="95">
        <v>3559</v>
      </c>
      <c r="E8" s="95">
        <v>3110</v>
      </c>
      <c r="F8" s="95">
        <v>3073</v>
      </c>
      <c r="G8" s="95">
        <v>2290</v>
      </c>
      <c r="H8" s="95">
        <v>2173</v>
      </c>
      <c r="I8" s="95">
        <v>2248</v>
      </c>
      <c r="J8" s="99"/>
    </row>
    <row r="9" spans="1:10" ht="15.75" customHeight="1">
      <c r="A9" s="488"/>
      <c r="B9" s="98">
        <v>20049</v>
      </c>
      <c r="C9" s="98">
        <v>2706</v>
      </c>
      <c r="D9" s="98">
        <v>2759</v>
      </c>
      <c r="E9" s="98">
        <v>2957</v>
      </c>
      <c r="F9" s="98">
        <v>3989</v>
      </c>
      <c r="G9" s="98">
        <v>2857</v>
      </c>
      <c r="H9" s="98">
        <v>2456</v>
      </c>
      <c r="I9" s="98">
        <v>2325</v>
      </c>
      <c r="J9" s="99"/>
    </row>
    <row r="10" spans="1:10" s="81" customFormat="1" ht="15.75" customHeight="1">
      <c r="A10" s="488" t="s">
        <v>117</v>
      </c>
      <c r="B10" s="357">
        <v>20449</v>
      </c>
      <c r="C10" s="356">
        <v>3504</v>
      </c>
      <c r="D10" s="356">
        <v>3480</v>
      </c>
      <c r="E10" s="356">
        <v>3059</v>
      </c>
      <c r="F10" s="356">
        <v>3173</v>
      </c>
      <c r="G10" s="356">
        <v>2406</v>
      </c>
      <c r="H10" s="356">
        <v>2372</v>
      </c>
      <c r="I10" s="356">
        <v>2455</v>
      </c>
      <c r="J10" s="353"/>
    </row>
    <row r="11" spans="1:10" s="81" customFormat="1" ht="15.75" customHeight="1">
      <c r="A11" s="488"/>
      <c r="B11" s="355">
        <v>21361</v>
      </c>
      <c r="C11" s="355">
        <v>3102</v>
      </c>
      <c r="D11" s="355">
        <v>3071</v>
      </c>
      <c r="E11" s="355">
        <v>3260</v>
      </c>
      <c r="F11" s="355">
        <v>3923</v>
      </c>
      <c r="G11" s="354">
        <v>2933</v>
      </c>
      <c r="H11" s="354">
        <v>2616</v>
      </c>
      <c r="I11" s="354">
        <v>2456</v>
      </c>
      <c r="J11" s="353"/>
    </row>
    <row r="12" spans="1:10" ht="15.75" customHeight="1">
      <c r="A12" s="497" t="s">
        <v>311</v>
      </c>
      <c r="B12" s="100">
        <v>20601</v>
      </c>
      <c r="C12" s="101">
        <v>3794</v>
      </c>
      <c r="D12" s="101">
        <v>3624</v>
      </c>
      <c r="E12" s="101">
        <v>3128</v>
      </c>
      <c r="F12" s="101">
        <v>3146</v>
      </c>
      <c r="G12" s="101">
        <v>2333</v>
      </c>
      <c r="H12" s="101">
        <v>2334</v>
      </c>
      <c r="I12" s="101">
        <v>2242</v>
      </c>
      <c r="J12" s="99"/>
    </row>
    <row r="13" spans="1:10" ht="15.75" customHeight="1">
      <c r="A13" s="497"/>
      <c r="B13" s="102">
        <v>22061</v>
      </c>
      <c r="C13" s="102">
        <v>3439</v>
      </c>
      <c r="D13" s="102">
        <v>3171</v>
      </c>
      <c r="E13" s="102">
        <v>3344</v>
      </c>
      <c r="F13" s="102">
        <v>4039</v>
      </c>
      <c r="G13" s="103">
        <v>2952</v>
      </c>
      <c r="H13" s="103">
        <v>2691</v>
      </c>
      <c r="I13" s="103">
        <v>2425</v>
      </c>
      <c r="J13" s="99"/>
    </row>
    <row r="14" spans="1:6" ht="15" customHeight="1">
      <c r="A14" s="485" t="s">
        <v>118</v>
      </c>
      <c r="B14" s="485"/>
      <c r="C14" s="485"/>
      <c r="D14" s="485"/>
      <c r="E14" s="485"/>
      <c r="F14" s="485"/>
    </row>
    <row r="15" spans="1:5" ht="15" customHeight="1">
      <c r="A15" s="480" t="s">
        <v>119</v>
      </c>
      <c r="B15" s="480"/>
      <c r="C15" s="480"/>
      <c r="D15" s="480"/>
      <c r="E15" s="480"/>
    </row>
    <row r="16" spans="2:3" ht="13.5">
      <c r="B16" s="99" t="s">
        <v>120</v>
      </c>
      <c r="C16" s="99"/>
    </row>
    <row r="25" ht="13.5">
      <c r="D25" s="104"/>
    </row>
  </sheetData>
  <sheetProtection/>
  <mergeCells count="16">
    <mergeCell ref="G2:G3"/>
    <mergeCell ref="A14:F14"/>
    <mergeCell ref="A6:A7"/>
    <mergeCell ref="A8:A9"/>
    <mergeCell ref="A12:A13"/>
    <mergeCell ref="A10:A11"/>
    <mergeCell ref="A15:E15"/>
    <mergeCell ref="A1:I1"/>
    <mergeCell ref="A4:A5"/>
    <mergeCell ref="A2:A3"/>
    <mergeCell ref="B2:B3"/>
    <mergeCell ref="H2:H3"/>
    <mergeCell ref="I2:I3"/>
    <mergeCell ref="C2:D2"/>
    <mergeCell ref="E2:E3"/>
    <mergeCell ref="F2:F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5.00390625" style="81" customWidth="1"/>
    <col min="2" max="2" width="4.375" style="81" customWidth="1"/>
    <col min="3" max="3" width="1.25" style="81" customWidth="1"/>
    <col min="4" max="4" width="7.50390625" style="81" bestFit="1" customWidth="1"/>
    <col min="5" max="6" width="12.625" style="81" customWidth="1"/>
    <col min="7" max="7" width="12.625" style="82" customWidth="1"/>
    <col min="8" max="9" width="12.625" style="81" customWidth="1"/>
    <col min="10" max="10" width="10.00390625" style="81" customWidth="1"/>
    <col min="11" max="16384" width="9.00390625" style="81" customWidth="1"/>
  </cols>
  <sheetData>
    <row r="1" spans="1:9" ht="21" customHeight="1">
      <c r="A1" s="479" t="s">
        <v>121</v>
      </c>
      <c r="B1" s="479"/>
      <c r="C1" s="479"/>
      <c r="D1" s="479"/>
      <c r="E1" s="479"/>
      <c r="F1" s="479"/>
      <c r="G1" s="479"/>
      <c r="H1" s="479"/>
      <c r="I1" s="479"/>
    </row>
    <row r="2" spans="1:9" ht="13.5">
      <c r="A2" s="508" t="s">
        <v>122</v>
      </c>
      <c r="B2" s="508"/>
      <c r="C2" s="508"/>
      <c r="D2" s="508"/>
      <c r="E2" s="508"/>
      <c r="F2" s="508"/>
      <c r="G2" s="508"/>
      <c r="H2" s="508"/>
      <c r="I2" s="77"/>
    </row>
    <row r="3" spans="1:9" ht="14.25" thickBot="1">
      <c r="A3" s="105" t="s">
        <v>123</v>
      </c>
      <c r="B3" s="106"/>
      <c r="C3" s="106"/>
      <c r="D3" s="106"/>
      <c r="H3" s="107"/>
      <c r="I3" s="107"/>
    </row>
    <row r="4" spans="1:9" ht="14.25" thickTop="1">
      <c r="A4" s="505" t="s">
        <v>124</v>
      </c>
      <c r="B4" s="505"/>
      <c r="C4" s="505"/>
      <c r="D4" s="481"/>
      <c r="E4" s="85" t="s">
        <v>125</v>
      </c>
      <c r="F4" s="85" t="s">
        <v>126</v>
      </c>
      <c r="G4" s="108" t="s">
        <v>127</v>
      </c>
      <c r="H4" s="86" t="s">
        <v>128</v>
      </c>
      <c r="I4" s="109" t="s">
        <v>314</v>
      </c>
    </row>
    <row r="5" spans="1:9" ht="13.5">
      <c r="A5" s="506" t="s">
        <v>129</v>
      </c>
      <c r="B5" s="506"/>
      <c r="C5" s="110"/>
      <c r="D5" s="111" t="s">
        <v>130</v>
      </c>
      <c r="E5" s="112">
        <v>1015637</v>
      </c>
      <c r="F5" s="112">
        <v>1014096</v>
      </c>
      <c r="G5" s="112">
        <v>964662</v>
      </c>
      <c r="H5" s="359">
        <v>1028666</v>
      </c>
      <c r="I5" s="113">
        <v>1043523</v>
      </c>
    </row>
    <row r="6" spans="1:9" ht="13.5">
      <c r="A6" s="504"/>
      <c r="B6" s="504"/>
      <c r="C6" s="110"/>
      <c r="D6" s="89" t="s">
        <v>131</v>
      </c>
      <c r="E6" s="112">
        <v>18888</v>
      </c>
      <c r="F6" s="112">
        <v>21273</v>
      </c>
      <c r="G6" s="112">
        <v>23352</v>
      </c>
      <c r="H6" s="359">
        <v>23700</v>
      </c>
      <c r="I6" s="113">
        <v>24540</v>
      </c>
    </row>
    <row r="7" spans="1:9" ht="13.5">
      <c r="A7" s="504" t="s">
        <v>132</v>
      </c>
      <c r="B7" s="504"/>
      <c r="C7" s="110"/>
      <c r="D7" s="89" t="s">
        <v>130</v>
      </c>
      <c r="E7" s="112">
        <v>26032</v>
      </c>
      <c r="F7" s="112">
        <v>27714</v>
      </c>
      <c r="G7" s="112">
        <v>28220</v>
      </c>
      <c r="H7" s="359">
        <v>27798</v>
      </c>
      <c r="I7" s="113">
        <v>26643</v>
      </c>
    </row>
    <row r="8" spans="1:9" ht="13.5">
      <c r="A8" s="504"/>
      <c r="B8" s="504"/>
      <c r="C8" s="110"/>
      <c r="D8" s="89" t="s">
        <v>131</v>
      </c>
      <c r="E8" s="112">
        <v>44</v>
      </c>
      <c r="F8" s="112">
        <v>28</v>
      </c>
      <c r="G8" s="112">
        <v>60</v>
      </c>
      <c r="H8" s="359">
        <v>55</v>
      </c>
      <c r="I8" s="113">
        <v>52</v>
      </c>
    </row>
    <row r="9" spans="1:9" ht="13.5">
      <c r="A9" s="504" t="s">
        <v>133</v>
      </c>
      <c r="B9" s="504"/>
      <c r="C9" s="110"/>
      <c r="D9" s="89" t="s">
        <v>130</v>
      </c>
      <c r="E9" s="112">
        <v>62664</v>
      </c>
      <c r="F9" s="112">
        <v>65402</v>
      </c>
      <c r="G9" s="112">
        <v>71029</v>
      </c>
      <c r="H9" s="359">
        <v>101518</v>
      </c>
      <c r="I9" s="113">
        <v>119576</v>
      </c>
    </row>
    <row r="10" spans="1:9" ht="13.5">
      <c r="A10" s="504"/>
      <c r="B10" s="504"/>
      <c r="C10" s="110"/>
      <c r="D10" s="89" t="s">
        <v>131</v>
      </c>
      <c r="E10" s="112">
        <v>1994</v>
      </c>
      <c r="F10" s="112">
        <v>2831</v>
      </c>
      <c r="G10" s="112">
        <v>3786</v>
      </c>
      <c r="H10" s="359">
        <v>6470</v>
      </c>
      <c r="I10" s="113">
        <v>8569</v>
      </c>
    </row>
    <row r="11" spans="1:9" ht="13.5" customHeight="1">
      <c r="A11" s="498" t="s">
        <v>134</v>
      </c>
      <c r="B11" s="498"/>
      <c r="C11" s="110"/>
      <c r="D11" s="89" t="s">
        <v>130</v>
      </c>
      <c r="E11" s="112">
        <v>9431</v>
      </c>
      <c r="F11" s="112">
        <v>13620</v>
      </c>
      <c r="G11" s="112">
        <v>13682</v>
      </c>
      <c r="H11" s="359">
        <v>18593</v>
      </c>
      <c r="I11" s="113">
        <v>23809</v>
      </c>
    </row>
    <row r="12" spans="1:9" ht="13.5">
      <c r="A12" s="498"/>
      <c r="B12" s="498"/>
      <c r="C12" s="110"/>
      <c r="D12" s="89" t="s">
        <v>131</v>
      </c>
      <c r="E12" s="112">
        <v>495</v>
      </c>
      <c r="F12" s="112">
        <v>1073</v>
      </c>
      <c r="G12" s="112">
        <v>1324</v>
      </c>
      <c r="H12" s="359">
        <v>1951</v>
      </c>
      <c r="I12" s="113">
        <v>3243</v>
      </c>
    </row>
    <row r="13" spans="1:9" ht="13.5" customHeight="1">
      <c r="A13" s="498" t="s">
        <v>135</v>
      </c>
      <c r="B13" s="498"/>
      <c r="C13" s="110"/>
      <c r="D13" s="89" t="s">
        <v>130</v>
      </c>
      <c r="E13" s="112">
        <v>68356</v>
      </c>
      <c r="F13" s="112">
        <v>78094</v>
      </c>
      <c r="G13" s="112">
        <v>91427</v>
      </c>
      <c r="H13" s="359">
        <v>106545</v>
      </c>
      <c r="I13" s="113">
        <v>125396</v>
      </c>
    </row>
    <row r="14" spans="1:9" ht="13.5">
      <c r="A14" s="498"/>
      <c r="B14" s="498"/>
      <c r="C14" s="110"/>
      <c r="D14" s="89" t="s">
        <v>131</v>
      </c>
      <c r="E14" s="112">
        <v>2537</v>
      </c>
      <c r="F14" s="112">
        <v>3417</v>
      </c>
      <c r="G14" s="112">
        <v>5046</v>
      </c>
      <c r="H14" s="359">
        <v>5945</v>
      </c>
      <c r="I14" s="113">
        <v>7653</v>
      </c>
    </row>
    <row r="15" spans="1:9" ht="13.5">
      <c r="A15" s="504" t="s">
        <v>136</v>
      </c>
      <c r="B15" s="504"/>
      <c r="C15" s="110"/>
      <c r="D15" s="89" t="s">
        <v>130</v>
      </c>
      <c r="E15" s="112">
        <v>308690</v>
      </c>
      <c r="F15" s="112">
        <v>346994</v>
      </c>
      <c r="G15" s="112">
        <v>386212</v>
      </c>
      <c r="H15" s="359">
        <v>415709</v>
      </c>
      <c r="I15" s="113">
        <v>457641</v>
      </c>
    </row>
    <row r="16" spans="1:9" ht="13.5">
      <c r="A16" s="504"/>
      <c r="B16" s="504"/>
      <c r="C16" s="110"/>
      <c r="D16" s="89" t="s">
        <v>131</v>
      </c>
      <c r="E16" s="112">
        <v>8911</v>
      </c>
      <c r="F16" s="112">
        <v>10409</v>
      </c>
      <c r="G16" s="112">
        <v>12866</v>
      </c>
      <c r="H16" s="359">
        <v>14993</v>
      </c>
      <c r="I16" s="113">
        <v>17780</v>
      </c>
    </row>
    <row r="17" spans="1:9" ht="13.5" customHeight="1">
      <c r="A17" s="498" t="s">
        <v>137</v>
      </c>
      <c r="B17" s="498"/>
      <c r="C17" s="110"/>
      <c r="D17" s="89" t="s">
        <v>130</v>
      </c>
      <c r="E17" s="112">
        <v>86254</v>
      </c>
      <c r="F17" s="112">
        <v>89421</v>
      </c>
      <c r="G17" s="112">
        <v>91672</v>
      </c>
      <c r="H17" s="359">
        <v>99084</v>
      </c>
      <c r="I17" s="113">
        <v>98178</v>
      </c>
    </row>
    <row r="18" spans="1:9" ht="13.5">
      <c r="A18" s="498"/>
      <c r="B18" s="498"/>
      <c r="C18" s="110"/>
      <c r="D18" s="89" t="s">
        <v>131</v>
      </c>
      <c r="E18" s="112">
        <v>1563</v>
      </c>
      <c r="F18" s="112">
        <v>2155</v>
      </c>
      <c r="G18" s="112">
        <v>2568</v>
      </c>
      <c r="H18" s="359">
        <v>2652</v>
      </c>
      <c r="I18" s="113">
        <v>2808</v>
      </c>
    </row>
    <row r="19" spans="1:9" ht="13.5" customHeight="1">
      <c r="A19" s="498" t="s">
        <v>138</v>
      </c>
      <c r="B19" s="498" t="s">
        <v>139</v>
      </c>
      <c r="C19" s="110"/>
      <c r="D19" s="89" t="s">
        <v>130</v>
      </c>
      <c r="E19" s="112">
        <v>57368</v>
      </c>
      <c r="F19" s="112">
        <v>59527</v>
      </c>
      <c r="G19" s="112">
        <v>61384</v>
      </c>
      <c r="H19" s="359">
        <v>67953</v>
      </c>
      <c r="I19" s="113">
        <v>72049</v>
      </c>
    </row>
    <row r="20" spans="1:9" ht="13.5">
      <c r="A20" s="504"/>
      <c r="B20" s="498"/>
      <c r="C20" s="110"/>
      <c r="D20" s="89" t="s">
        <v>131</v>
      </c>
      <c r="E20" s="112">
        <v>218</v>
      </c>
      <c r="F20" s="112">
        <v>195</v>
      </c>
      <c r="G20" s="112">
        <v>396</v>
      </c>
      <c r="H20" s="359">
        <v>683</v>
      </c>
      <c r="I20" s="113">
        <v>505</v>
      </c>
    </row>
    <row r="21" spans="1:9" ht="13.5" customHeight="1">
      <c r="A21" s="498" t="s">
        <v>140</v>
      </c>
      <c r="B21" s="498" t="s">
        <v>139</v>
      </c>
      <c r="C21" s="110"/>
      <c r="D21" s="89" t="s">
        <v>130</v>
      </c>
      <c r="E21" s="112">
        <v>13417</v>
      </c>
      <c r="F21" s="112">
        <v>13906</v>
      </c>
      <c r="G21" s="112">
        <v>12845</v>
      </c>
      <c r="H21" s="359">
        <v>12975</v>
      </c>
      <c r="I21" s="113">
        <v>12557</v>
      </c>
    </row>
    <row r="22" spans="1:9" ht="13.5">
      <c r="A22" s="504"/>
      <c r="B22" s="498"/>
      <c r="C22" s="110"/>
      <c r="D22" s="89" t="s">
        <v>131</v>
      </c>
      <c r="E22" s="112">
        <v>104</v>
      </c>
      <c r="F22" s="112">
        <v>98</v>
      </c>
      <c r="G22" s="112">
        <v>85</v>
      </c>
      <c r="H22" s="359">
        <v>76</v>
      </c>
      <c r="I22" s="113">
        <v>151</v>
      </c>
    </row>
    <row r="23" spans="1:9" ht="13.5" customHeight="1">
      <c r="A23" s="498" t="s">
        <v>141</v>
      </c>
      <c r="B23" s="498" t="s">
        <v>142</v>
      </c>
      <c r="C23" s="110"/>
      <c r="D23" s="89" t="s">
        <v>130</v>
      </c>
      <c r="E23" s="112">
        <v>8506</v>
      </c>
      <c r="F23" s="112">
        <v>9234</v>
      </c>
      <c r="G23" s="112">
        <v>10356</v>
      </c>
      <c r="H23" s="359">
        <v>12023</v>
      </c>
      <c r="I23" s="113">
        <v>12868</v>
      </c>
    </row>
    <row r="24" spans="1:9" ht="13.5">
      <c r="A24" s="507"/>
      <c r="B24" s="498"/>
      <c r="C24" s="110"/>
      <c r="D24" s="89" t="s">
        <v>131</v>
      </c>
      <c r="E24" s="112">
        <v>833</v>
      </c>
      <c r="F24" s="112">
        <v>924</v>
      </c>
      <c r="G24" s="112">
        <v>1148</v>
      </c>
      <c r="H24" s="359">
        <v>1367</v>
      </c>
      <c r="I24" s="113">
        <v>1637</v>
      </c>
    </row>
    <row r="25" spans="1:10" ht="13.5">
      <c r="A25" s="500" t="s">
        <v>143</v>
      </c>
      <c r="B25" s="500" t="s">
        <v>142</v>
      </c>
      <c r="C25" s="110"/>
      <c r="D25" s="89" t="s">
        <v>130</v>
      </c>
      <c r="E25" s="114">
        <v>51542</v>
      </c>
      <c r="F25" s="114">
        <v>53981</v>
      </c>
      <c r="G25" s="114">
        <v>59043</v>
      </c>
      <c r="H25" s="359">
        <v>62080</v>
      </c>
      <c r="I25" s="113">
        <v>64881</v>
      </c>
      <c r="J25" s="115"/>
    </row>
    <row r="26" spans="1:10" ht="13.5">
      <c r="A26" s="500"/>
      <c r="B26" s="500"/>
      <c r="C26" s="110"/>
      <c r="D26" s="110" t="s">
        <v>131</v>
      </c>
      <c r="E26" s="116">
        <v>4132</v>
      </c>
      <c r="F26" s="114">
        <v>5928</v>
      </c>
      <c r="G26" s="114">
        <v>8071</v>
      </c>
      <c r="H26" s="359">
        <v>9838</v>
      </c>
      <c r="I26" s="113">
        <v>11144</v>
      </c>
      <c r="J26" s="115"/>
    </row>
    <row r="27" spans="1:10" ht="6" customHeight="1">
      <c r="A27" s="499"/>
      <c r="B27" s="499"/>
      <c r="C27" s="499"/>
      <c r="D27" s="487"/>
      <c r="E27" s="114"/>
      <c r="F27" s="114"/>
      <c r="G27" s="114"/>
      <c r="H27" s="359"/>
      <c r="I27" s="113"/>
      <c r="J27" s="115"/>
    </row>
    <row r="28" spans="1:10" ht="13.5">
      <c r="A28" s="500" t="s">
        <v>144</v>
      </c>
      <c r="B28" s="500"/>
      <c r="C28" s="500"/>
      <c r="D28" s="501"/>
      <c r="E28" s="114">
        <v>1689</v>
      </c>
      <c r="F28" s="114">
        <v>1797</v>
      </c>
      <c r="G28" s="114">
        <v>2019</v>
      </c>
      <c r="H28" s="359">
        <v>1854</v>
      </c>
      <c r="I28" s="113">
        <v>1963</v>
      </c>
      <c r="J28" s="115"/>
    </row>
    <row r="29" spans="1:10" ht="13.5">
      <c r="A29" s="502" t="s">
        <v>145</v>
      </c>
      <c r="B29" s="502"/>
      <c r="C29" s="502"/>
      <c r="D29" s="503"/>
      <c r="E29" s="114">
        <v>1212</v>
      </c>
      <c r="F29" s="114">
        <v>1313</v>
      </c>
      <c r="G29" s="114">
        <v>1378</v>
      </c>
      <c r="H29" s="359">
        <v>1394</v>
      </c>
      <c r="I29" s="358">
        <v>1436</v>
      </c>
      <c r="J29" s="115"/>
    </row>
    <row r="30" spans="1:10" ht="13.5">
      <c r="A30" s="485" t="s">
        <v>146</v>
      </c>
      <c r="B30" s="485"/>
      <c r="C30" s="485"/>
      <c r="D30" s="485"/>
      <c r="E30" s="485"/>
      <c r="F30" s="485"/>
      <c r="G30" s="485"/>
      <c r="H30" s="485"/>
      <c r="I30" s="77"/>
      <c r="J30" s="79"/>
    </row>
    <row r="31" spans="1:9" ht="13.5">
      <c r="A31" s="480" t="s">
        <v>119</v>
      </c>
      <c r="B31" s="480"/>
      <c r="C31" s="480"/>
      <c r="D31" s="480"/>
      <c r="E31" s="480"/>
      <c r="F31" s="480"/>
      <c r="G31" s="480"/>
      <c r="H31" s="480"/>
      <c r="I31" s="84"/>
    </row>
  </sheetData>
  <sheetProtection/>
  <mergeCells count="23">
    <mergeCell ref="A1:I1"/>
    <mergeCell ref="B23:B24"/>
    <mergeCell ref="B25:B26"/>
    <mergeCell ref="A5:B6"/>
    <mergeCell ref="A19:A20"/>
    <mergeCell ref="A7:B8"/>
    <mergeCell ref="A9:B10"/>
    <mergeCell ref="A23:A24"/>
    <mergeCell ref="A2:H2"/>
    <mergeCell ref="A21:A22"/>
    <mergeCell ref="A11:B12"/>
    <mergeCell ref="A13:B14"/>
    <mergeCell ref="A15:B16"/>
    <mergeCell ref="A17:B18"/>
    <mergeCell ref="A4:D4"/>
    <mergeCell ref="B19:B20"/>
    <mergeCell ref="B21:B22"/>
    <mergeCell ref="A31:H31"/>
    <mergeCell ref="A27:D27"/>
    <mergeCell ref="A28:D28"/>
    <mergeCell ref="A29:D29"/>
    <mergeCell ref="A30:H30"/>
    <mergeCell ref="A25:A26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1.25390625" style="76" customWidth="1"/>
    <col min="2" max="2" width="4.50390625" style="76" customWidth="1"/>
    <col min="3" max="3" width="1.25" style="76" customWidth="1"/>
    <col min="4" max="4" width="7.50390625" style="76" bestFit="1" customWidth="1"/>
    <col min="5" max="6" width="10.50390625" style="76" bestFit="1" customWidth="1"/>
    <col min="7" max="7" width="10.50390625" style="82" bestFit="1" customWidth="1"/>
    <col min="8" max="8" width="11.375" style="81" bestFit="1" customWidth="1"/>
    <col min="9" max="9" width="11.375" style="76" bestFit="1" customWidth="1"/>
    <col min="10" max="10" width="10.00390625" style="76" customWidth="1"/>
    <col min="11" max="16384" width="9.00390625" style="76" customWidth="1"/>
  </cols>
  <sheetData>
    <row r="1" spans="1:4" ht="13.5">
      <c r="A1" s="79" t="s">
        <v>147</v>
      </c>
      <c r="B1" s="77"/>
      <c r="C1" s="77"/>
      <c r="D1" s="77"/>
    </row>
    <row r="2" spans="1:9" ht="13.5" customHeight="1" thickBot="1">
      <c r="A2" s="117" t="s">
        <v>123</v>
      </c>
      <c r="B2" s="106"/>
      <c r="C2" s="106"/>
      <c r="D2" s="106"/>
      <c r="H2" s="107"/>
      <c r="I2" s="118"/>
    </row>
    <row r="3" spans="1:9" ht="14.25" thickTop="1">
      <c r="A3" s="505" t="s">
        <v>148</v>
      </c>
      <c r="B3" s="505"/>
      <c r="C3" s="505"/>
      <c r="D3" s="481"/>
      <c r="E3" s="85" t="s">
        <v>125</v>
      </c>
      <c r="F3" s="108" t="s">
        <v>126</v>
      </c>
      <c r="G3" s="86" t="s">
        <v>127</v>
      </c>
      <c r="H3" s="86" t="s">
        <v>128</v>
      </c>
      <c r="I3" s="109" t="s">
        <v>314</v>
      </c>
    </row>
    <row r="4" spans="1:9" ht="13.5">
      <c r="A4" s="510" t="s">
        <v>149</v>
      </c>
      <c r="B4" s="511"/>
      <c r="C4" s="110"/>
      <c r="D4" s="111" t="s">
        <v>130</v>
      </c>
      <c r="E4" s="119">
        <v>57197</v>
      </c>
      <c r="F4" s="119">
        <v>58758</v>
      </c>
      <c r="G4" s="119">
        <v>61604</v>
      </c>
      <c r="H4" s="361">
        <v>59244</v>
      </c>
      <c r="I4" s="120">
        <v>58189</v>
      </c>
    </row>
    <row r="5" spans="1:9" ht="13.5">
      <c r="A5" s="500"/>
      <c r="B5" s="500"/>
      <c r="C5" s="110"/>
      <c r="D5" s="89" t="s">
        <v>131</v>
      </c>
      <c r="E5" s="119">
        <v>71</v>
      </c>
      <c r="F5" s="119">
        <v>98</v>
      </c>
      <c r="G5" s="119">
        <v>57</v>
      </c>
      <c r="H5" s="360">
        <v>154</v>
      </c>
      <c r="I5" s="121">
        <v>142</v>
      </c>
    </row>
    <row r="6" spans="1:9" ht="13.5">
      <c r="A6" s="509" t="s">
        <v>150</v>
      </c>
      <c r="B6" s="499" t="s">
        <v>151</v>
      </c>
      <c r="C6" s="110"/>
      <c r="D6" s="89" t="s">
        <v>130</v>
      </c>
      <c r="E6" s="119">
        <v>2385</v>
      </c>
      <c r="F6" s="119">
        <v>2717</v>
      </c>
      <c r="G6" s="119">
        <v>3043</v>
      </c>
      <c r="H6" s="360">
        <v>3706</v>
      </c>
      <c r="I6" s="121">
        <v>4059</v>
      </c>
    </row>
    <row r="7" spans="1:9" ht="13.5">
      <c r="A7" s="500"/>
      <c r="B7" s="499"/>
      <c r="C7" s="110"/>
      <c r="D7" s="89" t="s">
        <v>131</v>
      </c>
      <c r="E7" s="119">
        <v>10</v>
      </c>
      <c r="F7" s="119">
        <v>6</v>
      </c>
      <c r="G7" s="119">
        <v>0</v>
      </c>
      <c r="H7" s="119">
        <v>32</v>
      </c>
      <c r="I7" s="122">
        <v>26</v>
      </c>
    </row>
    <row r="8" spans="1:9" ht="13.5">
      <c r="A8" s="509" t="s">
        <v>152</v>
      </c>
      <c r="B8" s="499" t="s">
        <v>151</v>
      </c>
      <c r="C8" s="110"/>
      <c r="D8" s="89" t="s">
        <v>130</v>
      </c>
      <c r="E8" s="119">
        <v>221</v>
      </c>
      <c r="F8" s="119">
        <v>193</v>
      </c>
      <c r="G8" s="119">
        <v>219</v>
      </c>
      <c r="H8" s="360">
        <v>349</v>
      </c>
      <c r="I8" s="121">
        <v>747</v>
      </c>
    </row>
    <row r="9" spans="1:9" ht="13.5">
      <c r="A9" s="500"/>
      <c r="B9" s="499"/>
      <c r="C9" s="110"/>
      <c r="D9" s="89" t="s">
        <v>131</v>
      </c>
      <c r="E9" s="119">
        <v>19</v>
      </c>
      <c r="F9" s="119">
        <v>26</v>
      </c>
      <c r="G9" s="119">
        <v>53</v>
      </c>
      <c r="H9" s="360">
        <v>44</v>
      </c>
      <c r="I9" s="121">
        <v>58</v>
      </c>
    </row>
    <row r="10" spans="1:9" ht="13.5">
      <c r="A10" s="500" t="s">
        <v>153</v>
      </c>
      <c r="B10" s="500"/>
      <c r="C10" s="500"/>
      <c r="D10" s="501"/>
      <c r="E10" s="123">
        <v>171</v>
      </c>
      <c r="F10" s="119">
        <v>250</v>
      </c>
      <c r="G10" s="119">
        <v>243</v>
      </c>
      <c r="H10" s="360">
        <v>278</v>
      </c>
      <c r="I10" s="121">
        <v>278</v>
      </c>
    </row>
    <row r="11" spans="1:9" ht="13.5">
      <c r="A11" s="509" t="s">
        <v>154</v>
      </c>
      <c r="B11" s="509"/>
      <c r="C11" s="509"/>
      <c r="D11" s="89" t="s">
        <v>151</v>
      </c>
      <c r="E11" s="96">
        <v>120</v>
      </c>
      <c r="F11" s="78">
        <v>120</v>
      </c>
      <c r="G11" s="78">
        <v>123</v>
      </c>
      <c r="H11" s="360">
        <v>121</v>
      </c>
      <c r="I11" s="121">
        <v>127</v>
      </c>
    </row>
    <row r="12" spans="1:9" ht="13.5">
      <c r="A12" s="512" t="s">
        <v>318</v>
      </c>
      <c r="B12" s="512"/>
      <c r="C12" s="512"/>
      <c r="D12" s="124" t="s">
        <v>151</v>
      </c>
      <c r="E12" s="125" t="s">
        <v>317</v>
      </c>
      <c r="F12" s="125" t="s">
        <v>317</v>
      </c>
      <c r="G12" s="125" t="s">
        <v>317</v>
      </c>
      <c r="H12" s="125" t="s">
        <v>317</v>
      </c>
      <c r="I12" s="126">
        <v>485</v>
      </c>
    </row>
    <row r="13" spans="1:10" ht="15" customHeight="1">
      <c r="A13" s="485" t="s">
        <v>316</v>
      </c>
      <c r="B13" s="485"/>
      <c r="C13" s="485"/>
      <c r="D13" s="485"/>
      <c r="E13" s="485"/>
      <c r="F13" s="485"/>
      <c r="G13" s="485"/>
      <c r="H13" s="485"/>
      <c r="I13" s="485"/>
      <c r="J13" s="127"/>
    </row>
    <row r="14" spans="1:10" ht="15" customHeight="1">
      <c r="A14" s="508" t="s">
        <v>315</v>
      </c>
      <c r="B14" s="508"/>
      <c r="C14" s="508"/>
      <c r="D14" s="508"/>
      <c r="E14" s="508"/>
      <c r="F14" s="508"/>
      <c r="G14" s="508"/>
      <c r="H14" s="508"/>
      <c r="I14" s="508"/>
      <c r="J14" s="127"/>
    </row>
    <row r="15" spans="1:5" ht="15" customHeight="1">
      <c r="A15" s="480" t="s">
        <v>119</v>
      </c>
      <c r="B15" s="480"/>
      <c r="C15" s="480"/>
      <c r="D15" s="480"/>
      <c r="E15" s="480"/>
    </row>
  </sheetData>
  <sheetProtection/>
  <mergeCells count="12">
    <mergeCell ref="A15:E15"/>
    <mergeCell ref="A12:C12"/>
    <mergeCell ref="B6:B7"/>
    <mergeCell ref="A8:A9"/>
    <mergeCell ref="B8:B9"/>
    <mergeCell ref="A10:D10"/>
    <mergeCell ref="A14:I14"/>
    <mergeCell ref="A13:I13"/>
    <mergeCell ref="A11:C11"/>
    <mergeCell ref="A3:D3"/>
    <mergeCell ref="A4:B5"/>
    <mergeCell ref="A6:A7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0.75390625" style="0" customWidth="1"/>
    <col min="2" max="6" width="11.375" style="0" customWidth="1"/>
    <col min="7" max="9" width="7.125" style="0" customWidth="1"/>
  </cols>
  <sheetData>
    <row r="1" spans="1:9" ht="21" customHeight="1">
      <c r="A1" s="440" t="s">
        <v>329</v>
      </c>
      <c r="B1" s="440"/>
      <c r="C1" s="440"/>
      <c r="D1" s="440"/>
      <c r="E1" s="440"/>
      <c r="F1" s="440"/>
      <c r="G1" s="27"/>
      <c r="H1" s="27"/>
      <c r="I1" s="27"/>
    </row>
    <row r="2" spans="1:9" ht="13.5" customHeight="1" thickBot="1">
      <c r="A2" s="35"/>
      <c r="B2" s="35"/>
      <c r="C2" s="35"/>
      <c r="D2" s="35"/>
      <c r="E2" s="35"/>
      <c r="F2" s="131"/>
      <c r="G2" s="18"/>
      <c r="H2" s="18"/>
      <c r="I2" s="18"/>
    </row>
    <row r="3" spans="1:11" ht="23.25" customHeight="1" thickTop="1">
      <c r="A3" s="438" t="s">
        <v>328</v>
      </c>
      <c r="B3" s="516" t="s">
        <v>327</v>
      </c>
      <c r="C3" s="513" t="s">
        <v>326</v>
      </c>
      <c r="D3" s="514"/>
      <c r="E3" s="515"/>
      <c r="F3" s="518" t="s">
        <v>325</v>
      </c>
      <c r="G3" s="10"/>
      <c r="H3" s="10"/>
      <c r="I3" s="10"/>
      <c r="J3" s="10"/>
      <c r="K3" s="10"/>
    </row>
    <row r="4" spans="1:11" ht="33.75">
      <c r="A4" s="439"/>
      <c r="B4" s="517"/>
      <c r="C4" s="130" t="s">
        <v>324</v>
      </c>
      <c r="D4" s="130" t="s">
        <v>323</v>
      </c>
      <c r="E4" s="130" t="s">
        <v>322</v>
      </c>
      <c r="F4" s="519"/>
      <c r="G4" s="10"/>
      <c r="H4" s="10"/>
      <c r="I4" s="10"/>
      <c r="J4" s="10"/>
      <c r="K4" s="10"/>
    </row>
    <row r="5" spans="1:11" s="34" customFormat="1" ht="15.75" customHeight="1">
      <c r="A5" s="45" t="s">
        <v>273</v>
      </c>
      <c r="B5" s="129">
        <v>1363</v>
      </c>
      <c r="C5" s="73">
        <v>4212</v>
      </c>
      <c r="D5" s="73">
        <v>799</v>
      </c>
      <c r="E5" s="73">
        <v>4485</v>
      </c>
      <c r="F5" s="129">
        <v>427</v>
      </c>
      <c r="G5" s="74"/>
      <c r="H5" s="74"/>
      <c r="I5" s="74"/>
      <c r="J5" s="74"/>
      <c r="K5" s="74"/>
    </row>
    <row r="6" spans="1:11" s="28" customFormat="1" ht="15.75" customHeight="1">
      <c r="A6" s="8" t="s">
        <v>77</v>
      </c>
      <c r="B6" s="129">
        <v>1569</v>
      </c>
      <c r="C6" s="73">
        <v>4860</v>
      </c>
      <c r="D6" s="73">
        <v>659</v>
      </c>
      <c r="E6" s="73">
        <v>4852</v>
      </c>
      <c r="F6" s="129">
        <v>687</v>
      </c>
      <c r="G6" s="72"/>
      <c r="H6" s="72"/>
      <c r="I6" s="72"/>
      <c r="J6" s="72"/>
      <c r="K6" s="72"/>
    </row>
    <row r="7" spans="1:11" s="34" customFormat="1" ht="15.75" customHeight="1">
      <c r="A7" s="8" t="s">
        <v>78</v>
      </c>
      <c r="B7" s="129">
        <v>1506</v>
      </c>
      <c r="C7" s="73">
        <v>5053</v>
      </c>
      <c r="D7" s="73">
        <v>801</v>
      </c>
      <c r="E7" s="73">
        <v>5091</v>
      </c>
      <c r="F7" s="129">
        <v>876</v>
      </c>
      <c r="G7" s="74"/>
      <c r="H7" s="74"/>
      <c r="I7" s="74"/>
      <c r="J7" s="74"/>
      <c r="K7" s="74"/>
    </row>
    <row r="8" spans="1:11" s="362" customFormat="1" ht="15.75" customHeight="1">
      <c r="A8" s="8" t="s">
        <v>299</v>
      </c>
      <c r="B8" s="164">
        <v>1465</v>
      </c>
      <c r="C8" s="164">
        <v>4886</v>
      </c>
      <c r="D8" s="164">
        <v>712</v>
      </c>
      <c r="E8" s="164">
        <v>4504</v>
      </c>
      <c r="F8" s="164">
        <v>1611</v>
      </c>
      <c r="G8" s="339"/>
      <c r="H8" s="339"/>
      <c r="I8" s="339"/>
      <c r="J8" s="339"/>
      <c r="K8" s="339"/>
    </row>
    <row r="9" spans="1:11" s="28" customFormat="1" ht="15.75" customHeight="1">
      <c r="A9" s="65" t="s">
        <v>286</v>
      </c>
      <c r="B9" s="128">
        <v>1500</v>
      </c>
      <c r="C9" s="128">
        <v>4268</v>
      </c>
      <c r="D9" s="128">
        <v>616</v>
      </c>
      <c r="E9" s="128">
        <v>3887</v>
      </c>
      <c r="F9" s="128">
        <v>2598</v>
      </c>
      <c r="G9" s="72"/>
      <c r="H9" s="72"/>
      <c r="I9" s="72"/>
      <c r="J9" s="72"/>
      <c r="K9" s="72"/>
    </row>
    <row r="10" spans="1:9" s="28" customFormat="1" ht="15.75" customHeight="1">
      <c r="A10" s="73" t="s">
        <v>321</v>
      </c>
      <c r="B10" s="73"/>
      <c r="C10" s="73"/>
      <c r="D10" s="73"/>
      <c r="E10" s="73"/>
      <c r="F10" s="73"/>
      <c r="G10" s="72"/>
      <c r="H10" s="72"/>
      <c r="I10" s="72"/>
    </row>
    <row r="11" spans="1:9" s="28" customFormat="1" ht="15.75" customHeight="1">
      <c r="A11" s="73" t="s">
        <v>320</v>
      </c>
      <c r="B11" s="73"/>
      <c r="C11" s="73"/>
      <c r="D11" s="73"/>
      <c r="E11" s="73"/>
      <c r="F11" s="73"/>
      <c r="G11" s="72"/>
      <c r="H11" s="72"/>
      <c r="I11" s="72"/>
    </row>
    <row r="12" spans="1:9" s="28" customFormat="1" ht="15.75" customHeight="1">
      <c r="A12" s="73" t="s">
        <v>319</v>
      </c>
      <c r="B12" s="73"/>
      <c r="C12" s="73"/>
      <c r="D12" s="73"/>
      <c r="E12" s="73"/>
      <c r="F12" s="73"/>
      <c r="G12" s="72"/>
      <c r="H12" s="72"/>
      <c r="I12" s="72"/>
    </row>
    <row r="13" spans="1:9" ht="15" customHeight="1">
      <c r="A13" s="443" t="s">
        <v>119</v>
      </c>
      <c r="B13" s="443"/>
      <c r="C13" s="443"/>
      <c r="D13" s="443"/>
      <c r="E13" s="443"/>
      <c r="F13" s="59"/>
      <c r="G13" s="18"/>
      <c r="H13" s="18"/>
      <c r="I13" s="18"/>
    </row>
  </sheetData>
  <sheetProtection/>
  <mergeCells count="6">
    <mergeCell ref="A13:E13"/>
    <mergeCell ref="A1:F1"/>
    <mergeCell ref="C3:E3"/>
    <mergeCell ref="B3:B4"/>
    <mergeCell ref="A3:A4"/>
    <mergeCell ref="F3:F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9.50390625" style="0" customWidth="1"/>
    <col min="3" max="4" width="8.75390625" style="0" customWidth="1"/>
    <col min="5" max="9" width="10.25390625" style="0" customWidth="1"/>
    <col min="10" max="68" width="10.00390625" style="0" customWidth="1"/>
  </cols>
  <sheetData>
    <row r="1" spans="1:9" ht="21" customHeight="1">
      <c r="A1" s="448" t="s">
        <v>342</v>
      </c>
      <c r="B1" s="448"/>
      <c r="C1" s="448"/>
      <c r="D1" s="448"/>
      <c r="E1" s="448"/>
      <c r="F1" s="448"/>
      <c r="G1" s="448"/>
      <c r="H1" s="448"/>
      <c r="I1" s="448"/>
    </row>
    <row r="2" spans="1:9" ht="13.5" customHeight="1" thickBot="1">
      <c r="A2" s="445" t="s">
        <v>341</v>
      </c>
      <c r="B2" s="445"/>
      <c r="C2" s="445"/>
      <c r="D2" s="445"/>
      <c r="E2" s="520"/>
      <c r="F2" s="520"/>
      <c r="G2" s="520"/>
      <c r="H2" s="520"/>
      <c r="I2" s="520"/>
    </row>
    <row r="3" spans="1:9" ht="15" customHeight="1" thickTop="1">
      <c r="A3" s="386" t="s">
        <v>340</v>
      </c>
      <c r="B3" s="521" t="s">
        <v>339</v>
      </c>
      <c r="C3" s="522"/>
      <c r="D3" s="382"/>
      <c r="E3" s="436" t="s">
        <v>338</v>
      </c>
      <c r="F3" s="50" t="s">
        <v>337</v>
      </c>
      <c r="G3" s="50" t="s">
        <v>336</v>
      </c>
      <c r="H3" s="436" t="s">
        <v>335</v>
      </c>
      <c r="I3" s="521" t="s">
        <v>334</v>
      </c>
    </row>
    <row r="4" spans="1:9" ht="15" customHeight="1">
      <c r="A4" s="447"/>
      <c r="B4" s="222" t="s">
        <v>199</v>
      </c>
      <c r="C4" s="222" t="s">
        <v>333</v>
      </c>
      <c r="D4" s="222" t="s">
        <v>332</v>
      </c>
      <c r="E4" s="523"/>
      <c r="F4" s="49" t="s">
        <v>331</v>
      </c>
      <c r="G4" s="49" t="s">
        <v>331</v>
      </c>
      <c r="H4" s="523"/>
      <c r="I4" s="524"/>
    </row>
    <row r="5" spans="1:9" s="57" customFormat="1" ht="15.75" customHeight="1">
      <c r="A5" s="220" t="s">
        <v>273</v>
      </c>
      <c r="B5" s="142">
        <v>17997</v>
      </c>
      <c r="C5" s="142">
        <v>395</v>
      </c>
      <c r="D5" s="142">
        <v>17602</v>
      </c>
      <c r="E5" s="142">
        <v>1461</v>
      </c>
      <c r="F5" s="142">
        <v>1829</v>
      </c>
      <c r="G5" s="142">
        <v>203</v>
      </c>
      <c r="H5" s="142">
        <v>9451</v>
      </c>
      <c r="I5" s="142">
        <v>5053</v>
      </c>
    </row>
    <row r="6" spans="1:9" s="57" customFormat="1" ht="15.75" customHeight="1">
      <c r="A6" s="219" t="s">
        <v>77</v>
      </c>
      <c r="B6" s="142">
        <v>18351</v>
      </c>
      <c r="C6" s="142">
        <v>387</v>
      </c>
      <c r="D6" s="142">
        <v>17964</v>
      </c>
      <c r="E6" s="142">
        <v>1483</v>
      </c>
      <c r="F6" s="142">
        <v>1839</v>
      </c>
      <c r="G6" s="142">
        <v>206</v>
      </c>
      <c r="H6" s="142">
        <v>9553</v>
      </c>
      <c r="I6" s="142">
        <v>5270</v>
      </c>
    </row>
    <row r="7" spans="1:9" s="34" customFormat="1" ht="15.75" customHeight="1">
      <c r="A7" s="219" t="s">
        <v>78</v>
      </c>
      <c r="B7" s="142">
        <v>16789</v>
      </c>
      <c r="C7" s="142">
        <v>433</v>
      </c>
      <c r="D7" s="142">
        <v>16356</v>
      </c>
      <c r="E7" s="142">
        <v>1329</v>
      </c>
      <c r="F7" s="142">
        <v>1655</v>
      </c>
      <c r="G7" s="142">
        <v>192</v>
      </c>
      <c r="H7" s="142">
        <v>8769</v>
      </c>
      <c r="I7" s="142">
        <v>4844</v>
      </c>
    </row>
    <row r="8" spans="1:9" s="57" customFormat="1" ht="15.75" customHeight="1">
      <c r="A8" s="219" t="s">
        <v>299</v>
      </c>
      <c r="B8" s="44">
        <f>SUM(E8:I8)</f>
        <v>17430</v>
      </c>
      <c r="C8" s="142">
        <v>436</v>
      </c>
      <c r="D8" s="142">
        <v>16994</v>
      </c>
      <c r="E8" s="142">
        <v>1344</v>
      </c>
      <c r="F8" s="142">
        <v>1701</v>
      </c>
      <c r="G8" s="142">
        <v>200</v>
      </c>
      <c r="H8" s="142">
        <v>9008</v>
      </c>
      <c r="I8" s="142">
        <v>5177</v>
      </c>
    </row>
    <row r="9" spans="1:9" s="57" customFormat="1" ht="15.75" customHeight="1">
      <c r="A9" s="328" t="s">
        <v>286</v>
      </c>
      <c r="B9" s="181">
        <f>SUM(E9:I9)</f>
        <v>17500</v>
      </c>
      <c r="C9" s="162">
        <v>430</v>
      </c>
      <c r="D9" s="162">
        <v>17070</v>
      </c>
      <c r="E9" s="162">
        <v>1345</v>
      </c>
      <c r="F9" s="162">
        <v>1680</v>
      </c>
      <c r="G9" s="162">
        <v>191</v>
      </c>
      <c r="H9" s="162">
        <v>8997</v>
      </c>
      <c r="I9" s="162">
        <v>5287</v>
      </c>
    </row>
    <row r="10" spans="1:9" ht="15" customHeight="1">
      <c r="A10" s="441" t="s">
        <v>330</v>
      </c>
      <c r="B10" s="442"/>
      <c r="C10" s="442"/>
      <c r="D10" s="442"/>
      <c r="E10" s="442"/>
      <c r="F10" s="442"/>
      <c r="G10" s="442"/>
      <c r="H10" s="442"/>
      <c r="I10" s="442"/>
    </row>
  </sheetData>
  <sheetProtection/>
  <mergeCells count="8">
    <mergeCell ref="A2:I2"/>
    <mergeCell ref="A10:I10"/>
    <mergeCell ref="A1:I1"/>
    <mergeCell ref="A3:A4"/>
    <mergeCell ref="B3:D3"/>
    <mergeCell ref="E3:E4"/>
    <mergeCell ref="I3:I4"/>
    <mergeCell ref="H3:H4"/>
  </mergeCells>
  <printOptions/>
  <pageMargins left="0.7874015748031497" right="0.5905511811023623" top="0.984251968503937" bottom="0.984251968503937" header="0.5118110236220472" footer="0.5118110236220472"/>
  <pageSetup firstPageNumber="92" useFirstPageNumber="1" horizontalDpi="300" verticalDpi="300" orientation="portrait" paperSize="9" r:id="rId1"/>
  <headerFooter alignWithMargins="0">
    <oddHeader>&amp;L&amp;10&amp;P&amp;11　　&amp;"ＭＳ 明朝,標準"&amp;10社会保障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"/>
  <sheetViews>
    <sheetView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9.75390625" style="0" customWidth="1"/>
    <col min="2" max="15" width="7.375" style="0" customWidth="1"/>
  </cols>
  <sheetData>
    <row r="1" spans="1:52" ht="13.5" customHeight="1" thickBot="1">
      <c r="A1" s="381" t="s">
        <v>54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8"/>
    </row>
    <row r="2" spans="1:52" ht="16.5" customHeight="1" thickTop="1">
      <c r="A2" s="382" t="s">
        <v>49</v>
      </c>
      <c r="B2" s="384" t="s">
        <v>53</v>
      </c>
      <c r="C2" s="385"/>
      <c r="D2" s="385"/>
      <c r="E2" s="385"/>
      <c r="F2" s="385"/>
      <c r="G2" s="385"/>
      <c r="H2" s="386"/>
      <c r="I2" s="384" t="s">
        <v>52</v>
      </c>
      <c r="J2" s="385"/>
      <c r="K2" s="385"/>
      <c r="L2" s="385"/>
      <c r="M2" s="385"/>
      <c r="N2" s="385"/>
      <c r="O2" s="385"/>
      <c r="P2" s="11"/>
      <c r="Q2" s="11"/>
      <c r="R2" s="11"/>
      <c r="S2" s="11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22.5">
      <c r="A3" s="383"/>
      <c r="B3" s="222" t="s">
        <v>41</v>
      </c>
      <c r="C3" s="222" t="s">
        <v>46</v>
      </c>
      <c r="D3" s="223" t="s">
        <v>45</v>
      </c>
      <c r="E3" s="223" t="s">
        <v>44</v>
      </c>
      <c r="F3" s="222" t="s">
        <v>43</v>
      </c>
      <c r="G3" s="222" t="s">
        <v>42</v>
      </c>
      <c r="H3" s="222" t="s">
        <v>35</v>
      </c>
      <c r="I3" s="222" t="s">
        <v>41</v>
      </c>
      <c r="J3" s="222" t="s">
        <v>40</v>
      </c>
      <c r="K3" s="223" t="s">
        <v>39</v>
      </c>
      <c r="L3" s="223" t="s">
        <v>38</v>
      </c>
      <c r="M3" s="222" t="s">
        <v>37</v>
      </c>
      <c r="N3" s="221" t="s">
        <v>36</v>
      </c>
      <c r="O3" s="221" t="s">
        <v>35</v>
      </c>
      <c r="P3" s="11"/>
      <c r="Q3" s="11"/>
      <c r="R3" s="11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9" customFormat="1" ht="16.5" customHeight="1">
      <c r="A4" s="220" t="s">
        <v>166</v>
      </c>
      <c r="B4" s="142">
        <v>21199</v>
      </c>
      <c r="C4" s="142">
        <v>6925</v>
      </c>
      <c r="D4" s="142">
        <v>10201</v>
      </c>
      <c r="E4" s="142">
        <v>258</v>
      </c>
      <c r="F4" s="142">
        <v>0</v>
      </c>
      <c r="G4" s="142">
        <v>3</v>
      </c>
      <c r="H4" s="142">
        <v>3812</v>
      </c>
      <c r="I4" s="142">
        <v>21194</v>
      </c>
      <c r="J4" s="142">
        <v>6802</v>
      </c>
      <c r="K4" s="142">
        <v>7374</v>
      </c>
      <c r="L4" s="142">
        <v>1342</v>
      </c>
      <c r="M4" s="142">
        <v>417</v>
      </c>
      <c r="N4" s="142">
        <v>2339</v>
      </c>
      <c r="O4" s="142">
        <v>2920</v>
      </c>
      <c r="P4" s="17"/>
      <c r="Q4" s="17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6.5" customHeight="1">
      <c r="A5" s="219" t="s">
        <v>34</v>
      </c>
      <c r="B5" s="216">
        <v>21013</v>
      </c>
      <c r="C5" s="216">
        <v>6765</v>
      </c>
      <c r="D5" s="216">
        <v>10318</v>
      </c>
      <c r="E5" s="216">
        <v>324</v>
      </c>
      <c r="F5" s="216">
        <v>0</v>
      </c>
      <c r="G5" s="216">
        <v>1</v>
      </c>
      <c r="H5" s="216">
        <v>3605</v>
      </c>
      <c r="I5" s="216">
        <v>21899</v>
      </c>
      <c r="J5" s="216">
        <v>7146</v>
      </c>
      <c r="K5" s="216">
        <v>7648</v>
      </c>
      <c r="L5" s="216">
        <v>1205</v>
      </c>
      <c r="M5" s="216">
        <v>428</v>
      </c>
      <c r="N5" s="216">
        <v>2520</v>
      </c>
      <c r="O5" s="216">
        <v>2952</v>
      </c>
      <c r="P5" s="11"/>
      <c r="Q5" s="11"/>
      <c r="R5" s="11"/>
      <c r="S5" s="1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6.5" customHeight="1">
      <c r="A6" s="219" t="s">
        <v>33</v>
      </c>
      <c r="B6" s="216">
        <v>20299</v>
      </c>
      <c r="C6" s="216">
        <v>6623</v>
      </c>
      <c r="D6" s="216">
        <v>10038</v>
      </c>
      <c r="E6" s="216">
        <v>358</v>
      </c>
      <c r="F6" s="216">
        <v>0</v>
      </c>
      <c r="G6" s="216">
        <v>0</v>
      </c>
      <c r="H6" s="216">
        <v>3280</v>
      </c>
      <c r="I6" s="216">
        <v>21106</v>
      </c>
      <c r="J6" s="216">
        <v>6924</v>
      </c>
      <c r="K6" s="216">
        <v>7397</v>
      </c>
      <c r="L6" s="216">
        <v>974</v>
      </c>
      <c r="M6" s="216">
        <v>449</v>
      </c>
      <c r="N6" s="216">
        <v>2440</v>
      </c>
      <c r="O6" s="216">
        <v>2922</v>
      </c>
      <c r="P6" s="11"/>
      <c r="Q6" s="11"/>
      <c r="R6" s="11"/>
      <c r="S6" s="1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215" customFormat="1" ht="16.5" customHeight="1">
      <c r="A7" s="218" t="s">
        <v>51</v>
      </c>
      <c r="B7" s="217">
        <v>20985</v>
      </c>
      <c r="C7" s="216">
        <v>7167</v>
      </c>
      <c r="D7" s="216">
        <v>10194</v>
      </c>
      <c r="E7" s="216">
        <v>409</v>
      </c>
      <c r="F7" s="216">
        <v>0</v>
      </c>
      <c r="G7" s="216">
        <v>1</v>
      </c>
      <c r="H7" s="216">
        <v>3214</v>
      </c>
      <c r="I7" s="216">
        <v>21848</v>
      </c>
      <c r="J7" s="216">
        <v>6901</v>
      </c>
      <c r="K7" s="216">
        <v>8039</v>
      </c>
      <c r="L7" s="216">
        <v>1051</v>
      </c>
      <c r="M7" s="216">
        <v>445</v>
      </c>
      <c r="N7" s="216">
        <v>2501</v>
      </c>
      <c r="O7" s="216">
        <v>2911</v>
      </c>
      <c r="P7" s="11"/>
      <c r="Q7" s="11"/>
      <c r="R7" s="11"/>
      <c r="S7" s="11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</row>
    <row r="8" spans="1:52" ht="16.5" customHeight="1" thickBot="1">
      <c r="A8" s="214" t="s">
        <v>170</v>
      </c>
      <c r="B8" s="226">
        <v>20969</v>
      </c>
      <c r="C8" s="224">
        <v>7315</v>
      </c>
      <c r="D8" s="224">
        <v>9876</v>
      </c>
      <c r="E8" s="224">
        <v>422</v>
      </c>
      <c r="F8" s="225" t="s">
        <v>169</v>
      </c>
      <c r="G8" s="225" t="s">
        <v>169</v>
      </c>
      <c r="H8" s="224">
        <v>3356</v>
      </c>
      <c r="I8" s="224">
        <v>21225</v>
      </c>
      <c r="J8" s="224">
        <v>7381</v>
      </c>
      <c r="K8" s="224">
        <v>8263</v>
      </c>
      <c r="L8" s="224">
        <v>873</v>
      </c>
      <c r="M8" s="224">
        <v>395</v>
      </c>
      <c r="N8" s="224">
        <v>2111</v>
      </c>
      <c r="O8" s="224">
        <v>2202</v>
      </c>
      <c r="P8" s="11"/>
      <c r="Q8" s="11"/>
      <c r="R8" s="11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6.5" customHeight="1" thickTop="1">
      <c r="A9" s="382" t="s">
        <v>49</v>
      </c>
      <c r="B9" s="387" t="s">
        <v>48</v>
      </c>
      <c r="C9" s="388"/>
      <c r="D9" s="388"/>
      <c r="E9" s="388"/>
      <c r="F9" s="388"/>
      <c r="G9" s="388"/>
      <c r="H9" s="383"/>
      <c r="I9" s="387" t="s">
        <v>47</v>
      </c>
      <c r="J9" s="388"/>
      <c r="K9" s="388"/>
      <c r="L9" s="388"/>
      <c r="M9" s="388"/>
      <c r="N9" s="388"/>
      <c r="O9" s="388"/>
      <c r="P9" s="11"/>
      <c r="Q9" s="11"/>
      <c r="R9" s="11"/>
      <c r="S9" s="11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22.5">
      <c r="A10" s="383"/>
      <c r="B10" s="222" t="s">
        <v>41</v>
      </c>
      <c r="C10" s="222" t="s">
        <v>46</v>
      </c>
      <c r="D10" s="223" t="s">
        <v>45</v>
      </c>
      <c r="E10" s="223" t="s">
        <v>44</v>
      </c>
      <c r="F10" s="222" t="s">
        <v>43</v>
      </c>
      <c r="G10" s="222" t="s">
        <v>42</v>
      </c>
      <c r="H10" s="222" t="s">
        <v>35</v>
      </c>
      <c r="I10" s="222" t="s">
        <v>41</v>
      </c>
      <c r="J10" s="222" t="s">
        <v>40</v>
      </c>
      <c r="K10" s="223" t="s">
        <v>39</v>
      </c>
      <c r="L10" s="223" t="s">
        <v>38</v>
      </c>
      <c r="M10" s="222" t="s">
        <v>37</v>
      </c>
      <c r="N10" s="221" t="s">
        <v>36</v>
      </c>
      <c r="O10" s="221" t="s">
        <v>35</v>
      </c>
      <c r="P10" s="11"/>
      <c r="Q10" s="11"/>
      <c r="R10" s="11"/>
      <c r="S10" s="1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15" s="9" customFormat="1" ht="15.75" customHeight="1">
      <c r="A11" s="220" t="s">
        <v>166</v>
      </c>
      <c r="B11" s="44">
        <v>31523</v>
      </c>
      <c r="C11" s="142">
        <v>9404</v>
      </c>
      <c r="D11" s="142">
        <v>17700</v>
      </c>
      <c r="E11" s="142">
        <v>399</v>
      </c>
      <c r="F11" s="142">
        <v>803</v>
      </c>
      <c r="G11" s="142">
        <v>8</v>
      </c>
      <c r="H11" s="142">
        <v>3209</v>
      </c>
      <c r="I11" s="142">
        <v>32666</v>
      </c>
      <c r="J11" s="142">
        <v>9581</v>
      </c>
      <c r="K11" s="142">
        <v>13417</v>
      </c>
      <c r="L11" s="142">
        <v>2107</v>
      </c>
      <c r="M11" s="142">
        <v>918</v>
      </c>
      <c r="N11" s="142">
        <v>3975</v>
      </c>
      <c r="O11" s="142">
        <v>2668</v>
      </c>
    </row>
    <row r="12" spans="1:15" ht="15.75" customHeight="1">
      <c r="A12" s="219" t="s">
        <v>34</v>
      </c>
      <c r="B12" s="216">
        <v>31044</v>
      </c>
      <c r="C12" s="216">
        <v>8970</v>
      </c>
      <c r="D12" s="216">
        <v>17442</v>
      </c>
      <c r="E12" s="216">
        <v>480</v>
      </c>
      <c r="F12" s="216">
        <v>777</v>
      </c>
      <c r="G12" s="216">
        <v>2</v>
      </c>
      <c r="H12" s="216">
        <v>3373</v>
      </c>
      <c r="I12" s="216">
        <v>33225</v>
      </c>
      <c r="J12" s="216">
        <v>9944</v>
      </c>
      <c r="K12" s="216">
        <v>13427</v>
      </c>
      <c r="L12" s="216">
        <v>1860</v>
      </c>
      <c r="M12" s="216">
        <v>881</v>
      </c>
      <c r="N12" s="216">
        <v>4350</v>
      </c>
      <c r="O12" s="216">
        <v>2763</v>
      </c>
    </row>
    <row r="13" spans="1:15" ht="15.75" customHeight="1">
      <c r="A13" s="219" t="s">
        <v>33</v>
      </c>
      <c r="B13" s="216">
        <v>30256</v>
      </c>
      <c r="C13" s="216">
        <v>8704</v>
      </c>
      <c r="D13" s="216">
        <v>17106</v>
      </c>
      <c r="E13" s="216">
        <v>554</v>
      </c>
      <c r="F13" s="216">
        <v>736</v>
      </c>
      <c r="G13" s="216">
        <v>1</v>
      </c>
      <c r="H13" s="216">
        <v>3155</v>
      </c>
      <c r="I13" s="216">
        <v>32201</v>
      </c>
      <c r="J13" s="216">
        <v>9621</v>
      </c>
      <c r="K13" s="216">
        <v>13321</v>
      </c>
      <c r="L13" s="216">
        <v>1532</v>
      </c>
      <c r="M13" s="216">
        <v>904</v>
      </c>
      <c r="N13" s="216">
        <v>4098</v>
      </c>
      <c r="O13" s="216">
        <v>2725</v>
      </c>
    </row>
    <row r="14" spans="1:15" s="215" customFormat="1" ht="15.75" customHeight="1">
      <c r="A14" s="218" t="s">
        <v>32</v>
      </c>
      <c r="B14" s="217">
        <v>30691</v>
      </c>
      <c r="C14" s="216">
        <v>9377</v>
      </c>
      <c r="D14" s="216">
        <v>16938</v>
      </c>
      <c r="E14" s="216">
        <v>588</v>
      </c>
      <c r="F14" s="216">
        <v>759</v>
      </c>
      <c r="G14" s="216">
        <v>5</v>
      </c>
      <c r="H14" s="216">
        <v>3024</v>
      </c>
      <c r="I14" s="216">
        <v>33197</v>
      </c>
      <c r="J14" s="216">
        <v>9586</v>
      </c>
      <c r="K14" s="216">
        <v>14328</v>
      </c>
      <c r="L14" s="216">
        <v>1598</v>
      </c>
      <c r="M14" s="216">
        <v>913</v>
      </c>
      <c r="N14" s="216">
        <v>4220</v>
      </c>
      <c r="O14" s="216">
        <v>2552</v>
      </c>
    </row>
    <row r="15" spans="1:15" ht="15.75" customHeight="1">
      <c r="A15" s="214" t="s">
        <v>168</v>
      </c>
      <c r="B15" s="213">
        <v>30318</v>
      </c>
      <c r="C15" s="212">
        <v>9499</v>
      </c>
      <c r="D15" s="212">
        <v>16180</v>
      </c>
      <c r="E15" s="212">
        <v>634</v>
      </c>
      <c r="F15" s="212">
        <v>713</v>
      </c>
      <c r="G15" s="212">
        <v>1</v>
      </c>
      <c r="H15" s="212">
        <v>3291</v>
      </c>
      <c r="I15" s="212">
        <v>32581</v>
      </c>
      <c r="J15" s="212">
        <v>9859</v>
      </c>
      <c r="K15" s="212">
        <v>14809</v>
      </c>
      <c r="L15" s="212">
        <v>1302</v>
      </c>
      <c r="M15" s="212">
        <v>815</v>
      </c>
      <c r="N15" s="212">
        <v>3574</v>
      </c>
      <c r="O15" s="212">
        <v>2222</v>
      </c>
    </row>
    <row r="16" spans="1:15" ht="15" customHeight="1">
      <c r="A16" s="379" t="s">
        <v>0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</row>
  </sheetData>
  <sheetProtection/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4.50390625" style="0" customWidth="1"/>
    <col min="2" max="6" width="14.375" style="0" customWidth="1"/>
    <col min="7" max="7" width="13.00390625" style="0" customWidth="1"/>
    <col min="8" max="66" width="10.00390625" style="0" customWidth="1"/>
  </cols>
  <sheetData>
    <row r="1" spans="1:7" ht="21" customHeight="1">
      <c r="A1" s="440" t="s">
        <v>368</v>
      </c>
      <c r="B1" s="440"/>
      <c r="C1" s="440"/>
      <c r="D1" s="440"/>
      <c r="E1" s="440"/>
      <c r="F1" s="440"/>
      <c r="G1" s="36"/>
    </row>
    <row r="2" spans="2:6" ht="13.5" customHeight="1" thickBot="1">
      <c r="B2" s="35"/>
      <c r="C2" s="35"/>
      <c r="D2" s="35"/>
      <c r="E2" s="55"/>
      <c r="F2" s="132" t="s">
        <v>367</v>
      </c>
    </row>
    <row r="3" spans="1:6" ht="23.25" thickTop="1">
      <c r="A3" s="15" t="s">
        <v>366</v>
      </c>
      <c r="B3" s="61" t="s">
        <v>365</v>
      </c>
      <c r="C3" s="62" t="s">
        <v>364</v>
      </c>
      <c r="D3" s="62" t="s">
        <v>363</v>
      </c>
      <c r="E3" s="62" t="s">
        <v>362</v>
      </c>
      <c r="F3" s="133" t="s">
        <v>361</v>
      </c>
    </row>
    <row r="4" spans="1:6" s="57" customFormat="1" ht="13.5" customHeight="1">
      <c r="A4" s="45" t="s">
        <v>273</v>
      </c>
      <c r="B4" s="3">
        <v>3110</v>
      </c>
      <c r="C4" s="3">
        <v>124</v>
      </c>
      <c r="D4" s="3">
        <v>824</v>
      </c>
      <c r="E4" s="3">
        <v>860</v>
      </c>
      <c r="F4" s="3">
        <v>1302</v>
      </c>
    </row>
    <row r="5" spans="1:6" s="34" customFormat="1" ht="13.5" customHeight="1">
      <c r="A5" s="8" t="s">
        <v>77</v>
      </c>
      <c r="B5" s="3">
        <v>3215</v>
      </c>
      <c r="C5" s="3">
        <v>137</v>
      </c>
      <c r="D5" s="3">
        <v>828</v>
      </c>
      <c r="E5" s="3">
        <v>874</v>
      </c>
      <c r="F5" s="3">
        <v>1376</v>
      </c>
    </row>
    <row r="6" spans="1:6" s="57" customFormat="1" ht="13.5" customHeight="1">
      <c r="A6" s="8" t="s">
        <v>78</v>
      </c>
      <c r="B6" s="3">
        <v>3258</v>
      </c>
      <c r="C6" s="3">
        <v>137</v>
      </c>
      <c r="D6" s="3">
        <v>826</v>
      </c>
      <c r="E6" s="3">
        <v>884</v>
      </c>
      <c r="F6" s="3">
        <v>1411</v>
      </c>
    </row>
    <row r="7" spans="1:6" s="322" customFormat="1" ht="13.5" customHeight="1">
      <c r="A7" s="8" t="s">
        <v>360</v>
      </c>
      <c r="B7" s="142">
        <v>3381</v>
      </c>
      <c r="C7" s="142">
        <v>138</v>
      </c>
      <c r="D7" s="142">
        <v>836</v>
      </c>
      <c r="E7" s="142">
        <v>901</v>
      </c>
      <c r="F7" s="142">
        <v>1506</v>
      </c>
    </row>
    <row r="8" spans="1:6" s="57" customFormat="1" ht="13.5" customHeight="1">
      <c r="A8" s="65" t="s">
        <v>359</v>
      </c>
      <c r="B8" s="134">
        <v>3480</v>
      </c>
      <c r="C8" s="134">
        <v>139</v>
      </c>
      <c r="D8" s="134">
        <v>846</v>
      </c>
      <c r="E8" s="134">
        <v>917</v>
      </c>
      <c r="F8" s="134">
        <v>1578</v>
      </c>
    </row>
    <row r="9" spans="1:6" ht="13.5" customHeight="1">
      <c r="A9" s="525" t="s">
        <v>358</v>
      </c>
      <c r="B9" s="525"/>
      <c r="C9" s="5"/>
      <c r="D9" s="5"/>
      <c r="E9" s="5"/>
      <c r="F9" s="5"/>
    </row>
    <row r="10" ht="13.5" customHeight="1"/>
    <row r="18" spans="2:4" ht="13.5">
      <c r="B18" s="135"/>
      <c r="C18" s="135"/>
      <c r="D18" s="135"/>
    </row>
    <row r="19" spans="2:4" ht="13.5">
      <c r="B19" s="135"/>
      <c r="C19" s="135"/>
      <c r="D19" s="135"/>
    </row>
    <row r="20" spans="2:4" ht="13.5">
      <c r="B20" s="135"/>
      <c r="C20" s="135"/>
      <c r="D20" s="135"/>
    </row>
    <row r="21" spans="2:4" ht="13.5">
      <c r="B21" s="135"/>
      <c r="C21" s="135"/>
      <c r="D21" s="135"/>
    </row>
    <row r="22" spans="2:4" ht="13.5">
      <c r="B22" s="135"/>
      <c r="C22" s="135"/>
      <c r="D22" s="135"/>
    </row>
    <row r="23" spans="2:4" ht="13.5">
      <c r="B23" s="136"/>
      <c r="C23" s="136"/>
      <c r="D23" s="136"/>
    </row>
  </sheetData>
  <sheetProtection/>
  <mergeCells count="2">
    <mergeCell ref="A1:F1"/>
    <mergeCell ref="A9:B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7" width="12.625" style="176" customWidth="1"/>
    <col min="8" max="16384" width="9.00390625" style="176" customWidth="1"/>
  </cols>
  <sheetData>
    <row r="1" spans="1:8" ht="21" customHeight="1">
      <c r="A1" s="580" t="s">
        <v>379</v>
      </c>
      <c r="B1" s="616"/>
      <c r="C1" s="616"/>
      <c r="D1" s="616"/>
      <c r="E1" s="616"/>
      <c r="F1" s="616"/>
      <c r="G1" s="616"/>
      <c r="H1" s="196"/>
    </row>
    <row r="2" spans="1:7" ht="13.5" customHeight="1" thickBot="1">
      <c r="A2" s="579" t="s">
        <v>367</v>
      </c>
      <c r="B2" s="579"/>
      <c r="C2" s="579"/>
      <c r="D2" s="579"/>
      <c r="E2" s="579"/>
      <c r="F2" s="579"/>
      <c r="G2" s="579"/>
    </row>
    <row r="3" spans="1:7" ht="17.25" customHeight="1" thickTop="1">
      <c r="A3" s="366" t="s">
        <v>203</v>
      </c>
      <c r="B3" s="371" t="s">
        <v>378</v>
      </c>
      <c r="C3" s="617"/>
      <c r="D3" s="617"/>
      <c r="E3" s="617"/>
      <c r="F3" s="617"/>
      <c r="G3" s="617"/>
    </row>
    <row r="4" spans="1:8" ht="18" customHeight="1">
      <c r="A4" s="618"/>
      <c r="B4" s="189" t="s">
        <v>377</v>
      </c>
      <c r="C4" s="239" t="s">
        <v>376</v>
      </c>
      <c r="D4" s="239" t="s">
        <v>375</v>
      </c>
      <c r="E4" s="189" t="s">
        <v>374</v>
      </c>
      <c r="F4" s="619" t="s">
        <v>373</v>
      </c>
      <c r="G4" s="239" t="s">
        <v>372</v>
      </c>
      <c r="H4" s="196"/>
    </row>
    <row r="5" spans="1:8" ht="13.5" customHeight="1">
      <c r="A5" s="220" t="s">
        <v>371</v>
      </c>
      <c r="B5" s="577">
        <v>12387</v>
      </c>
      <c r="C5" s="576">
        <v>8787</v>
      </c>
      <c r="D5" s="576">
        <v>817</v>
      </c>
      <c r="E5" s="576">
        <v>24</v>
      </c>
      <c r="F5" s="578" t="s">
        <v>490</v>
      </c>
      <c r="G5" s="576">
        <v>829</v>
      </c>
      <c r="H5" s="196"/>
    </row>
    <row r="6" spans="1:8" s="574" customFormat="1" ht="13.5" customHeight="1">
      <c r="A6" s="219" t="s">
        <v>491</v>
      </c>
      <c r="B6" s="577">
        <f>SUM(C6:G6)</f>
        <v>13894</v>
      </c>
      <c r="C6" s="576">
        <v>9473</v>
      </c>
      <c r="D6" s="576">
        <v>871</v>
      </c>
      <c r="E6" s="576">
        <v>24</v>
      </c>
      <c r="F6" s="576">
        <v>2565</v>
      </c>
      <c r="G6" s="576">
        <v>961</v>
      </c>
      <c r="H6" s="575"/>
    </row>
    <row r="7" spans="1:8" ht="13.5" customHeight="1">
      <c r="A7" s="328" t="s">
        <v>492</v>
      </c>
      <c r="B7" s="573">
        <f>SUM(C7:G7)</f>
        <v>17023</v>
      </c>
      <c r="C7" s="572">
        <v>10185</v>
      </c>
      <c r="D7" s="572">
        <v>945</v>
      </c>
      <c r="E7" s="572">
        <v>24</v>
      </c>
      <c r="F7" s="572">
        <v>4745</v>
      </c>
      <c r="G7" s="572">
        <v>1124</v>
      </c>
      <c r="H7" s="196"/>
    </row>
    <row r="8" spans="1:8" ht="13.5" customHeight="1">
      <c r="A8" s="620" t="s">
        <v>370</v>
      </c>
      <c r="B8" s="620"/>
      <c r="C8" s="620"/>
      <c r="D8" s="620"/>
      <c r="E8" s="620"/>
      <c r="F8" s="620"/>
      <c r="G8" s="620"/>
      <c r="H8" s="196"/>
    </row>
    <row r="9" spans="1:5" s="570" customFormat="1" ht="15" customHeight="1">
      <c r="A9" s="571" t="s">
        <v>369</v>
      </c>
      <c r="B9" s="571"/>
      <c r="C9" s="571"/>
      <c r="D9" s="571"/>
      <c r="E9" s="571"/>
    </row>
    <row r="10" spans="1:7" ht="15" customHeight="1">
      <c r="A10"/>
      <c r="B10"/>
      <c r="C10"/>
      <c r="D10"/>
      <c r="E10"/>
      <c r="F10"/>
      <c r="G10"/>
    </row>
    <row r="11" ht="15" customHeight="1"/>
  </sheetData>
  <sheetProtection/>
  <mergeCells count="6">
    <mergeCell ref="A1:G1"/>
    <mergeCell ref="A2:G2"/>
    <mergeCell ref="A3:A4"/>
    <mergeCell ref="B3:G3"/>
    <mergeCell ref="A8:G8"/>
    <mergeCell ref="A9:E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8.125" style="0" customWidth="1"/>
    <col min="2" max="4" width="9.00390625" style="0" bestFit="1" customWidth="1"/>
    <col min="5" max="5" width="7.50390625" style="0" bestFit="1" customWidth="1"/>
    <col min="6" max="6" width="9.00390625" style="0" bestFit="1" customWidth="1"/>
    <col min="7" max="12" width="8.125" style="0" customWidth="1"/>
  </cols>
  <sheetData>
    <row r="1" spans="1:11" ht="21" customHeight="1">
      <c r="A1" s="448" t="s">
        <v>357</v>
      </c>
      <c r="B1" s="448"/>
      <c r="C1" s="448"/>
      <c r="D1" s="448"/>
      <c r="E1" s="448"/>
      <c r="F1" s="448"/>
      <c r="G1" s="448"/>
      <c r="H1" s="448"/>
      <c r="I1" s="448"/>
      <c r="J1" s="448"/>
      <c r="K1" s="569"/>
    </row>
    <row r="2" spans="1:11" ht="13.5" customHeight="1" thickBot="1">
      <c r="A2" s="445" t="s">
        <v>356</v>
      </c>
      <c r="B2" s="445"/>
      <c r="C2" s="445"/>
      <c r="D2" s="445"/>
      <c r="E2" s="445"/>
      <c r="F2" s="445"/>
      <c r="G2" s="445"/>
      <c r="H2" s="445"/>
      <c r="I2" s="445"/>
      <c r="J2" s="445"/>
      <c r="K2" s="175"/>
    </row>
    <row r="3" spans="1:11" ht="14.25" customHeight="1" thickTop="1">
      <c r="A3" s="382" t="s">
        <v>241</v>
      </c>
      <c r="B3" s="568" t="s">
        <v>355</v>
      </c>
      <c r="C3" s="568" t="s">
        <v>354</v>
      </c>
      <c r="D3" s="568" t="s">
        <v>353</v>
      </c>
      <c r="E3" s="567" t="s">
        <v>352</v>
      </c>
      <c r="F3" s="521" t="s">
        <v>351</v>
      </c>
      <c r="G3" s="522"/>
      <c r="H3" s="522"/>
      <c r="I3" s="522"/>
      <c r="J3" s="522"/>
      <c r="K3" s="136"/>
    </row>
    <row r="4" spans="1:11" ht="13.5">
      <c r="A4" s="566"/>
      <c r="B4" s="565"/>
      <c r="C4" s="565"/>
      <c r="D4" s="565"/>
      <c r="E4" s="564"/>
      <c r="F4" s="563" t="s">
        <v>350</v>
      </c>
      <c r="G4" s="562" t="s">
        <v>349</v>
      </c>
      <c r="H4" s="561"/>
      <c r="I4" s="561"/>
      <c r="J4" s="561"/>
      <c r="K4" s="136"/>
    </row>
    <row r="5" spans="1:11" ht="13.5">
      <c r="A5" s="383"/>
      <c r="B5" s="560"/>
      <c r="C5" s="560"/>
      <c r="D5" s="560"/>
      <c r="E5" s="559"/>
      <c r="F5" s="437"/>
      <c r="G5" s="222" t="s">
        <v>348</v>
      </c>
      <c r="H5" s="223" t="s">
        <v>347</v>
      </c>
      <c r="I5" s="223" t="s">
        <v>346</v>
      </c>
      <c r="J5" s="558" t="s">
        <v>345</v>
      </c>
      <c r="K5" s="136"/>
    </row>
    <row r="6" spans="1:11" s="28" customFormat="1" ht="17.25" customHeight="1">
      <c r="A6" s="220" t="s">
        <v>166</v>
      </c>
      <c r="B6" s="142">
        <v>4717</v>
      </c>
      <c r="C6" s="142">
        <v>5457</v>
      </c>
      <c r="D6" s="142">
        <v>2204</v>
      </c>
      <c r="E6" s="142">
        <v>417</v>
      </c>
      <c r="F6" s="142">
        <v>485</v>
      </c>
      <c r="G6" s="142">
        <v>495</v>
      </c>
      <c r="H6" s="142">
        <v>254</v>
      </c>
      <c r="I6" s="142">
        <v>219</v>
      </c>
      <c r="J6" s="142">
        <v>22</v>
      </c>
      <c r="K6" s="555"/>
    </row>
    <row r="7" spans="1:11" s="28" customFormat="1" ht="17.25" customHeight="1">
      <c r="A7" s="219" t="s">
        <v>34</v>
      </c>
      <c r="B7" s="142">
        <v>4760</v>
      </c>
      <c r="C7" s="142">
        <v>5484</v>
      </c>
      <c r="D7" s="142">
        <v>2236</v>
      </c>
      <c r="E7" s="142">
        <v>376</v>
      </c>
      <c r="F7" s="142">
        <v>493</v>
      </c>
      <c r="G7" s="142">
        <v>505</v>
      </c>
      <c r="H7" s="142">
        <v>248</v>
      </c>
      <c r="I7" s="142">
        <v>233</v>
      </c>
      <c r="J7" s="142">
        <v>24</v>
      </c>
      <c r="K7" s="557"/>
    </row>
    <row r="8" spans="1:11" s="34" customFormat="1" ht="17.25" customHeight="1">
      <c r="A8" s="219" t="s">
        <v>33</v>
      </c>
      <c r="B8" s="142">
        <v>4711</v>
      </c>
      <c r="C8" s="142">
        <v>5720</v>
      </c>
      <c r="D8" s="142">
        <v>2114</v>
      </c>
      <c r="E8" s="142">
        <v>343</v>
      </c>
      <c r="F8" s="142">
        <v>494</v>
      </c>
      <c r="G8" s="142">
        <v>503</v>
      </c>
      <c r="H8" s="142">
        <v>242</v>
      </c>
      <c r="I8" s="142">
        <v>237</v>
      </c>
      <c r="J8" s="142">
        <v>24</v>
      </c>
      <c r="K8" s="555"/>
    </row>
    <row r="9" spans="1:11" s="28" customFormat="1" ht="17.25" customHeight="1">
      <c r="A9" s="218" t="s">
        <v>183</v>
      </c>
      <c r="B9" s="44">
        <v>4625</v>
      </c>
      <c r="C9" s="142">
        <v>5852</v>
      </c>
      <c r="D9" s="142">
        <v>2023</v>
      </c>
      <c r="E9" s="142">
        <v>326</v>
      </c>
      <c r="F9" s="142">
        <v>508</v>
      </c>
      <c r="G9" s="142">
        <v>523</v>
      </c>
      <c r="H9" s="142">
        <v>249</v>
      </c>
      <c r="I9" s="142">
        <v>254</v>
      </c>
      <c r="J9" s="142">
        <v>20</v>
      </c>
      <c r="K9" s="556"/>
    </row>
    <row r="10" spans="1:11" s="28" customFormat="1" ht="17.25" customHeight="1">
      <c r="A10" s="214" t="s">
        <v>168</v>
      </c>
      <c r="B10" s="181">
        <v>4597</v>
      </c>
      <c r="C10" s="162">
        <v>5970</v>
      </c>
      <c r="D10" s="162">
        <v>2029</v>
      </c>
      <c r="E10" s="162">
        <v>279</v>
      </c>
      <c r="F10" s="162">
        <v>527</v>
      </c>
      <c r="G10" s="162">
        <f>SUM(H10:J10)</f>
        <v>541</v>
      </c>
      <c r="H10" s="162">
        <v>259</v>
      </c>
      <c r="I10" s="162">
        <v>264</v>
      </c>
      <c r="J10" s="162">
        <v>18</v>
      </c>
      <c r="K10" s="555"/>
    </row>
    <row r="11" spans="1:11" s="57" customFormat="1" ht="15" customHeight="1">
      <c r="A11" s="379" t="s">
        <v>344</v>
      </c>
      <c r="B11" s="380"/>
      <c r="C11" s="380"/>
      <c r="D11" s="380"/>
      <c r="E11" s="380"/>
      <c r="F11" s="379"/>
      <c r="G11" s="379"/>
      <c r="H11" s="379"/>
      <c r="I11" s="379"/>
      <c r="J11" s="379"/>
      <c r="K11" s="175"/>
    </row>
    <row r="12" spans="1:11" s="57" customFormat="1" ht="15" customHeight="1">
      <c r="A12" s="452" t="s">
        <v>343</v>
      </c>
      <c r="B12" s="452"/>
      <c r="C12" s="452"/>
      <c r="D12" s="452"/>
      <c r="E12" s="452"/>
      <c r="F12" s="452"/>
      <c r="G12" s="452"/>
      <c r="H12" s="452"/>
      <c r="I12" s="452"/>
      <c r="J12" s="452"/>
      <c r="K12" s="59"/>
    </row>
    <row r="13" ht="15" customHeight="1"/>
    <row r="14" ht="15" customHeight="1"/>
  </sheetData>
  <sheetProtection/>
  <mergeCells count="12">
    <mergeCell ref="A2:J2"/>
    <mergeCell ref="A1:J1"/>
    <mergeCell ref="A11:J11"/>
    <mergeCell ref="A12:J12"/>
    <mergeCell ref="B3:B5"/>
    <mergeCell ref="C3:C5"/>
    <mergeCell ref="D3:D5"/>
    <mergeCell ref="E3:E5"/>
    <mergeCell ref="F3:J3"/>
    <mergeCell ref="F4:F5"/>
    <mergeCell ref="G4:J4"/>
    <mergeCell ref="A3:A5"/>
  </mergeCells>
  <printOptions/>
  <pageMargins left="0.7874015748031497" right="0.5905511811023623" top="0.984251968503937" bottom="0.984251968503937" header="0.5118110236220472" footer="0.5118110236220472"/>
  <pageSetup firstPageNumber="93" useFirstPageNumber="1" horizontalDpi="300" verticalDpi="300" orientation="portrait" paperSize="9" r:id="rId1"/>
  <headerFooter alignWithMargins="0">
    <oddHeader>&amp;R&amp;"ＭＳ 明朝,標準"&amp;10社会保障　&amp;"ＭＳ Ｐゴシック,標準"&amp;11　&amp;10&amp;P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24" sqref="A24:IV24"/>
    </sheetView>
  </sheetViews>
  <sheetFormatPr defaultColWidth="9.00390625" defaultRowHeight="13.5"/>
  <cols>
    <col min="2" max="2" width="7.125" style="0" customWidth="1"/>
    <col min="3" max="3" width="13.00390625" style="0" customWidth="1"/>
    <col min="4" max="4" width="7.125" style="0" customWidth="1"/>
    <col min="5" max="5" width="13.00390625" style="0" customWidth="1"/>
    <col min="6" max="6" width="7.125" style="0" customWidth="1"/>
    <col min="7" max="7" width="13.00390625" style="0" customWidth="1"/>
    <col min="8" max="8" width="7.125" style="0" customWidth="1"/>
    <col min="9" max="9" width="13.00390625" style="0" customWidth="1"/>
    <col min="10" max="10" width="7.125" style="10" customWidth="1"/>
    <col min="11" max="11" width="13.00390625" style="0" customWidth="1"/>
    <col min="12" max="12" width="13.125" style="0" customWidth="1"/>
    <col min="13" max="13" width="7.125" style="0" customWidth="1"/>
    <col min="14" max="14" width="13.125" style="0" customWidth="1"/>
    <col min="15" max="15" width="7.125" style="0" customWidth="1"/>
    <col min="16" max="16" width="13.125" style="0" customWidth="1"/>
    <col min="17" max="17" width="7.125" style="0" customWidth="1"/>
    <col min="18" max="18" width="13.125" style="27" customWidth="1"/>
    <col min="19" max="66" width="10.00390625" style="0" customWidth="1"/>
  </cols>
  <sheetData>
    <row r="1" spans="1:18" ht="21" customHeight="1">
      <c r="A1" s="440" t="s">
        <v>402</v>
      </c>
      <c r="B1" s="440"/>
      <c r="C1" s="440"/>
      <c r="D1" s="440"/>
      <c r="E1" s="440"/>
      <c r="F1" s="440"/>
      <c r="G1" s="440"/>
      <c r="H1" s="440"/>
      <c r="I1" s="440"/>
      <c r="J1" s="138"/>
      <c r="K1" s="52"/>
      <c r="L1" s="52"/>
      <c r="M1" s="139"/>
      <c r="N1" s="139"/>
      <c r="O1" s="139"/>
      <c r="P1" s="139"/>
      <c r="Q1" s="139"/>
      <c r="R1" s="139"/>
    </row>
    <row r="2" spans="1:18" ht="13.5" customHeight="1" thickBot="1">
      <c r="A2" s="53" t="s">
        <v>401</v>
      </c>
      <c r="B2" s="54"/>
      <c r="C2" s="54"/>
      <c r="D2" s="54"/>
      <c r="E2" s="54"/>
      <c r="F2" s="54"/>
      <c r="G2" s="54"/>
      <c r="H2" s="140"/>
      <c r="I2" s="140"/>
      <c r="J2" s="140"/>
      <c r="K2" s="18"/>
      <c r="L2" s="18"/>
      <c r="M2" s="18"/>
      <c r="N2" s="18"/>
      <c r="O2" s="18"/>
      <c r="P2" s="18"/>
      <c r="Q2" s="18"/>
      <c r="R2" s="18"/>
    </row>
    <row r="3" spans="1:18" ht="15" customHeight="1" thickTop="1">
      <c r="A3" s="438" t="s">
        <v>241</v>
      </c>
      <c r="B3" s="453" t="s">
        <v>400</v>
      </c>
      <c r="C3" s="435"/>
      <c r="D3" s="453" t="s">
        <v>399</v>
      </c>
      <c r="E3" s="434"/>
      <c r="F3" s="453" t="s">
        <v>398</v>
      </c>
      <c r="G3" s="434"/>
      <c r="H3" s="10"/>
      <c r="I3" s="10"/>
      <c r="J3" s="11"/>
      <c r="K3" s="10"/>
      <c r="L3" s="10"/>
      <c r="M3" s="10"/>
      <c r="N3" s="10"/>
      <c r="O3" s="10"/>
      <c r="P3" s="10"/>
      <c r="Q3" s="10"/>
      <c r="R3" s="18"/>
    </row>
    <row r="4" spans="1:18" ht="15" customHeight="1">
      <c r="A4" s="439"/>
      <c r="B4" s="13" t="s">
        <v>386</v>
      </c>
      <c r="C4" s="13" t="s">
        <v>385</v>
      </c>
      <c r="D4" s="13" t="s">
        <v>386</v>
      </c>
      <c r="E4" s="12" t="s">
        <v>385</v>
      </c>
      <c r="F4" s="13" t="s">
        <v>155</v>
      </c>
      <c r="G4" s="12" t="s">
        <v>156</v>
      </c>
      <c r="J4" s="11"/>
      <c r="K4" s="10"/>
      <c r="L4" s="10"/>
      <c r="M4" s="10"/>
      <c r="N4" s="10"/>
      <c r="O4" s="10"/>
      <c r="P4" s="10"/>
      <c r="Q4" s="10"/>
      <c r="R4" s="18"/>
    </row>
    <row r="5" spans="1:11" s="57" customFormat="1" ht="15" customHeight="1">
      <c r="A5" s="69" t="s">
        <v>166</v>
      </c>
      <c r="B5" s="3">
        <v>15</v>
      </c>
      <c r="C5" s="3">
        <v>8220000</v>
      </c>
      <c r="D5" s="3">
        <v>763</v>
      </c>
      <c r="E5" s="3">
        <v>443513840</v>
      </c>
      <c r="F5" s="3" t="s">
        <v>50</v>
      </c>
      <c r="G5" s="3" t="s">
        <v>50</v>
      </c>
      <c r="J5" s="21"/>
      <c r="K5" s="141"/>
    </row>
    <row r="6" spans="1:11" s="34" customFormat="1" ht="15" customHeight="1">
      <c r="A6" s="69" t="s">
        <v>6</v>
      </c>
      <c r="B6" s="4">
        <v>15</v>
      </c>
      <c r="C6" s="3">
        <v>7064000</v>
      </c>
      <c r="D6" s="3">
        <v>841</v>
      </c>
      <c r="E6" s="3">
        <v>490623880</v>
      </c>
      <c r="F6" s="3" t="s">
        <v>157</v>
      </c>
      <c r="G6" s="3" t="s">
        <v>157</v>
      </c>
      <c r="J6" s="3"/>
      <c r="K6" s="74"/>
    </row>
    <row r="7" spans="1:11" s="57" customFormat="1" ht="15" customHeight="1">
      <c r="A7" s="69" t="s">
        <v>5</v>
      </c>
      <c r="B7" s="4">
        <v>19</v>
      </c>
      <c r="C7" s="3">
        <v>7596000</v>
      </c>
      <c r="D7" s="3">
        <v>803</v>
      </c>
      <c r="E7" s="3">
        <v>485335600</v>
      </c>
      <c r="F7" s="142" t="s">
        <v>157</v>
      </c>
      <c r="G7" s="142" t="s">
        <v>157</v>
      </c>
      <c r="J7" s="21"/>
      <c r="K7" s="141"/>
    </row>
    <row r="8" spans="1:11" s="322" customFormat="1" ht="15" customHeight="1">
      <c r="A8" s="69" t="s">
        <v>397</v>
      </c>
      <c r="B8" s="4">
        <v>13</v>
      </c>
      <c r="C8" s="3">
        <v>5842000</v>
      </c>
      <c r="D8" s="3">
        <v>776</v>
      </c>
      <c r="E8" s="3">
        <v>477051085</v>
      </c>
      <c r="F8" s="142" t="s">
        <v>157</v>
      </c>
      <c r="G8" s="142" t="s">
        <v>157</v>
      </c>
      <c r="J8" s="581"/>
      <c r="K8" s="583"/>
    </row>
    <row r="9" spans="1:11" s="57" customFormat="1" ht="15" customHeight="1" thickBot="1">
      <c r="A9" s="143" t="s">
        <v>384</v>
      </c>
      <c r="B9" s="144">
        <v>10</v>
      </c>
      <c r="C9" s="66">
        <v>5100000</v>
      </c>
      <c r="D9" s="66">
        <v>721</v>
      </c>
      <c r="E9" s="66">
        <v>452629150</v>
      </c>
      <c r="F9" s="145" t="s">
        <v>157</v>
      </c>
      <c r="G9" s="145" t="s">
        <v>157</v>
      </c>
      <c r="H9" s="582"/>
      <c r="I9" s="582"/>
      <c r="J9" s="21"/>
      <c r="K9" s="141"/>
    </row>
    <row r="10" spans="1:14" s="57" customFormat="1" ht="15" customHeight="1" thickTop="1">
      <c r="A10" s="438" t="s">
        <v>241</v>
      </c>
      <c r="B10" s="532" t="s">
        <v>396</v>
      </c>
      <c r="C10" s="468"/>
      <c r="D10" s="532" t="s">
        <v>395</v>
      </c>
      <c r="E10" s="468"/>
      <c r="F10" s="533" t="s">
        <v>394</v>
      </c>
      <c r="G10" s="534"/>
      <c r="H10" s="534"/>
      <c r="I10" s="534"/>
      <c r="J10" s="21"/>
      <c r="K10" s="21"/>
      <c r="L10" s="21"/>
      <c r="M10" s="21"/>
      <c r="N10" s="21"/>
    </row>
    <row r="11" spans="1:14" s="57" customFormat="1" ht="15" customHeight="1">
      <c r="A11" s="468"/>
      <c r="B11" s="533"/>
      <c r="C11" s="439"/>
      <c r="D11" s="533"/>
      <c r="E11" s="439"/>
      <c r="F11" s="464" t="s">
        <v>393</v>
      </c>
      <c r="G11" s="465"/>
      <c r="H11" s="464" t="s">
        <v>392</v>
      </c>
      <c r="I11" s="466"/>
      <c r="J11" s="21"/>
      <c r="K11" s="21"/>
      <c r="L11" s="142"/>
      <c r="M11" s="21"/>
      <c r="N11" s="21"/>
    </row>
    <row r="12" spans="1:14" s="57" customFormat="1" ht="15" customHeight="1">
      <c r="A12" s="439"/>
      <c r="B12" s="13" t="s">
        <v>155</v>
      </c>
      <c r="C12" s="13" t="s">
        <v>156</v>
      </c>
      <c r="D12" s="13" t="s">
        <v>155</v>
      </c>
      <c r="E12" s="12" t="s">
        <v>156</v>
      </c>
      <c r="F12" s="13" t="s">
        <v>155</v>
      </c>
      <c r="G12" s="12" t="s">
        <v>156</v>
      </c>
      <c r="H12" s="13" t="s">
        <v>155</v>
      </c>
      <c r="I12" s="12" t="s">
        <v>156</v>
      </c>
      <c r="J12" s="21"/>
      <c r="K12" s="21"/>
      <c r="L12" s="134"/>
      <c r="M12" s="21"/>
      <c r="N12" s="21"/>
    </row>
    <row r="13" spans="1:14" s="57" customFormat="1" ht="15" customHeight="1">
      <c r="A13" s="69" t="s">
        <v>166</v>
      </c>
      <c r="B13" s="142">
        <v>3</v>
      </c>
      <c r="C13" s="142">
        <v>1350000</v>
      </c>
      <c r="D13" s="3">
        <v>340</v>
      </c>
      <c r="E13" s="3">
        <v>94487200</v>
      </c>
      <c r="F13" s="3">
        <v>25</v>
      </c>
      <c r="G13" s="3">
        <v>4790000</v>
      </c>
      <c r="H13" s="142">
        <v>385</v>
      </c>
      <c r="I13" s="142">
        <v>44512054</v>
      </c>
      <c r="J13" s="21"/>
      <c r="K13" s="21"/>
      <c r="L13" s="21"/>
      <c r="M13" s="21"/>
      <c r="N13" s="21"/>
    </row>
    <row r="14" spans="1:14" s="34" customFormat="1" ht="15" customHeight="1">
      <c r="A14" s="69" t="s">
        <v>6</v>
      </c>
      <c r="B14" s="4" t="s">
        <v>157</v>
      </c>
      <c r="C14" s="3" t="s">
        <v>157</v>
      </c>
      <c r="D14" s="3">
        <v>284</v>
      </c>
      <c r="E14" s="3">
        <v>80189200</v>
      </c>
      <c r="F14" s="3">
        <v>22</v>
      </c>
      <c r="G14" s="3">
        <v>4758000</v>
      </c>
      <c r="H14" s="3">
        <v>436</v>
      </c>
      <c r="I14" s="3">
        <v>58274755</v>
      </c>
      <c r="J14" s="3"/>
      <c r="K14" s="3"/>
      <c r="L14" s="3"/>
      <c r="M14" s="3"/>
      <c r="N14" s="3"/>
    </row>
    <row r="15" spans="1:16" s="57" customFormat="1" ht="15" customHeight="1">
      <c r="A15" s="69" t="s">
        <v>5</v>
      </c>
      <c r="B15" s="142" t="s">
        <v>157</v>
      </c>
      <c r="C15" s="142" t="s">
        <v>157</v>
      </c>
      <c r="D15" s="3">
        <v>263</v>
      </c>
      <c r="E15" s="3">
        <v>72469600</v>
      </c>
      <c r="F15" s="3">
        <v>27</v>
      </c>
      <c r="G15" s="3">
        <v>4970000</v>
      </c>
      <c r="H15" s="3">
        <v>412</v>
      </c>
      <c r="I15" s="3">
        <v>49108624</v>
      </c>
      <c r="J15" s="21"/>
      <c r="K15" s="21"/>
      <c r="L15" s="21"/>
      <c r="M15" s="21"/>
      <c r="N15" s="21"/>
      <c r="O15" s="21"/>
      <c r="P15" s="21"/>
    </row>
    <row r="16" spans="1:16" s="322" customFormat="1" ht="15" customHeight="1">
      <c r="A16" s="69" t="s">
        <v>4</v>
      </c>
      <c r="B16" s="44" t="s">
        <v>157</v>
      </c>
      <c r="C16" s="142" t="s">
        <v>157</v>
      </c>
      <c r="D16" s="3">
        <v>247</v>
      </c>
      <c r="E16" s="3">
        <v>63346000</v>
      </c>
      <c r="F16" s="3">
        <v>10</v>
      </c>
      <c r="G16" s="3">
        <v>1520000</v>
      </c>
      <c r="H16" s="3">
        <v>239</v>
      </c>
      <c r="I16" s="3">
        <v>31050279</v>
      </c>
      <c r="J16" s="581"/>
      <c r="K16" s="581"/>
      <c r="L16" s="581"/>
      <c r="M16" s="581"/>
      <c r="N16" s="581"/>
      <c r="O16" s="581"/>
      <c r="P16" s="581"/>
    </row>
    <row r="17" spans="1:16" s="57" customFormat="1" ht="15" customHeight="1" thickBot="1">
      <c r="A17" s="143" t="s">
        <v>384</v>
      </c>
      <c r="B17" s="146" t="s">
        <v>157</v>
      </c>
      <c r="C17" s="145" t="s">
        <v>157</v>
      </c>
      <c r="D17" s="66">
        <v>230</v>
      </c>
      <c r="E17" s="66">
        <v>63594000</v>
      </c>
      <c r="F17" s="66">
        <v>15</v>
      </c>
      <c r="G17" s="66">
        <v>3209000</v>
      </c>
      <c r="H17" s="66">
        <v>146</v>
      </c>
      <c r="I17" s="66">
        <v>26400351</v>
      </c>
      <c r="J17" s="21"/>
      <c r="K17" s="21"/>
      <c r="L17" s="21"/>
      <c r="M17" s="21"/>
      <c r="N17" s="21"/>
      <c r="O17" s="21"/>
      <c r="P17" s="21"/>
    </row>
    <row r="18" spans="1:14" s="57" customFormat="1" ht="15" customHeight="1" thickTop="1">
      <c r="A18" s="438" t="s">
        <v>241</v>
      </c>
      <c r="B18" s="453" t="s">
        <v>391</v>
      </c>
      <c r="C18" s="434"/>
      <c r="D18" s="434"/>
      <c r="E18" s="434"/>
      <c r="F18" s="434"/>
      <c r="G18" s="434"/>
      <c r="H18" s="434"/>
      <c r="I18" s="434"/>
      <c r="J18" s="21"/>
      <c r="K18" s="21"/>
      <c r="L18" s="21"/>
      <c r="M18" s="21"/>
      <c r="N18" s="21"/>
    </row>
    <row r="19" spans="1:14" s="57" customFormat="1" ht="15" customHeight="1">
      <c r="A19" s="468"/>
      <c r="B19" s="464" t="s">
        <v>390</v>
      </c>
      <c r="C19" s="465"/>
      <c r="D19" s="464" t="s">
        <v>389</v>
      </c>
      <c r="E19" s="465"/>
      <c r="F19" s="464" t="s">
        <v>388</v>
      </c>
      <c r="G19" s="465"/>
      <c r="H19" s="464" t="s">
        <v>387</v>
      </c>
      <c r="I19" s="466"/>
      <c r="J19" s="21"/>
      <c r="K19" s="21"/>
      <c r="L19" s="21"/>
      <c r="M19" s="21"/>
      <c r="N19" s="21"/>
    </row>
    <row r="20" spans="1:14" s="57" customFormat="1" ht="15" customHeight="1">
      <c r="A20" s="439"/>
      <c r="B20" s="13" t="s">
        <v>155</v>
      </c>
      <c r="C20" s="12" t="s">
        <v>156</v>
      </c>
      <c r="D20" s="13" t="s">
        <v>386</v>
      </c>
      <c r="E20" s="12" t="s">
        <v>385</v>
      </c>
      <c r="F20" s="13" t="s">
        <v>155</v>
      </c>
      <c r="G20" s="12" t="s">
        <v>156</v>
      </c>
      <c r="H20" s="13" t="s">
        <v>155</v>
      </c>
      <c r="I20" s="12" t="s">
        <v>156</v>
      </c>
      <c r="J20" s="21"/>
      <c r="K20" s="21"/>
      <c r="L20" s="21"/>
      <c r="M20" s="21"/>
      <c r="N20" s="21"/>
    </row>
    <row r="21" spans="1:14" s="57" customFormat="1" ht="15" customHeight="1">
      <c r="A21" s="69" t="s">
        <v>166</v>
      </c>
      <c r="B21" s="3">
        <v>27</v>
      </c>
      <c r="C21" s="3">
        <v>8114000</v>
      </c>
      <c r="D21" s="3">
        <v>0</v>
      </c>
      <c r="E21" s="3">
        <v>0</v>
      </c>
      <c r="F21" s="3">
        <v>17</v>
      </c>
      <c r="G21" s="3">
        <v>1753240</v>
      </c>
      <c r="H21" s="142">
        <v>5</v>
      </c>
      <c r="I21" s="142">
        <v>280606</v>
      </c>
      <c r="J21" s="21"/>
      <c r="K21" s="21"/>
      <c r="L21" s="21"/>
      <c r="M21" s="21"/>
      <c r="N21" s="21"/>
    </row>
    <row r="22" spans="1:14" s="34" customFormat="1" ht="15" customHeight="1">
      <c r="A22" s="69" t="s">
        <v>6</v>
      </c>
      <c r="B22" s="4">
        <v>13</v>
      </c>
      <c r="C22" s="3">
        <v>3543000</v>
      </c>
      <c r="D22" s="3">
        <v>1</v>
      </c>
      <c r="E22" s="3">
        <v>154765</v>
      </c>
      <c r="F22" s="3">
        <v>12</v>
      </c>
      <c r="G22" s="3">
        <v>1384921</v>
      </c>
      <c r="H22" s="3">
        <v>11</v>
      </c>
      <c r="I22" s="3">
        <v>748312</v>
      </c>
      <c r="J22" s="3"/>
      <c r="K22" s="3"/>
      <c r="L22" s="3"/>
      <c r="M22" s="3"/>
      <c r="N22" s="3"/>
    </row>
    <row r="23" spans="1:16" s="57" customFormat="1" ht="15" customHeight="1">
      <c r="A23" s="69" t="s">
        <v>5</v>
      </c>
      <c r="B23" s="4">
        <v>2</v>
      </c>
      <c r="C23" s="3">
        <v>672000</v>
      </c>
      <c r="D23" s="3">
        <v>0</v>
      </c>
      <c r="E23" s="3">
        <v>0</v>
      </c>
      <c r="F23" s="3">
        <v>10</v>
      </c>
      <c r="G23" s="3">
        <v>1280140</v>
      </c>
      <c r="H23" s="3">
        <v>1</v>
      </c>
      <c r="I23" s="3">
        <v>90000</v>
      </c>
      <c r="J23" s="21"/>
      <c r="K23" s="21"/>
      <c r="L23" s="21"/>
      <c r="M23" s="21"/>
      <c r="N23" s="21"/>
      <c r="O23" s="21"/>
      <c r="P23" s="21"/>
    </row>
    <row r="24" spans="1:16" s="322" customFormat="1" ht="15" customHeight="1">
      <c r="A24" s="69" t="s">
        <v>4</v>
      </c>
      <c r="B24" s="4">
        <v>0</v>
      </c>
      <c r="C24" s="3">
        <v>0</v>
      </c>
      <c r="D24" s="3">
        <v>0</v>
      </c>
      <c r="E24" s="3">
        <v>0</v>
      </c>
      <c r="F24" s="3">
        <v>21</v>
      </c>
      <c r="G24" s="3">
        <v>2860102</v>
      </c>
      <c r="H24" s="3">
        <v>4</v>
      </c>
      <c r="I24" s="3">
        <v>126261</v>
      </c>
      <c r="J24" s="581"/>
      <c r="K24" s="581"/>
      <c r="L24" s="581"/>
      <c r="M24" s="581"/>
      <c r="N24" s="581"/>
      <c r="O24" s="581"/>
      <c r="P24" s="581"/>
    </row>
    <row r="25" spans="1:16" s="57" customFormat="1" ht="15" customHeight="1">
      <c r="A25" s="143" t="s">
        <v>384</v>
      </c>
      <c r="B25" s="58">
        <v>0</v>
      </c>
      <c r="C25" s="2">
        <v>0</v>
      </c>
      <c r="D25" s="2">
        <v>0</v>
      </c>
      <c r="E25" s="2">
        <v>0</v>
      </c>
      <c r="F25" s="2">
        <v>16</v>
      </c>
      <c r="G25" s="2">
        <v>1630741</v>
      </c>
      <c r="H25" s="2">
        <v>6</v>
      </c>
      <c r="I25" s="2">
        <v>243315</v>
      </c>
      <c r="J25" s="21"/>
      <c r="K25" s="21"/>
      <c r="L25" s="21"/>
      <c r="M25" s="21"/>
      <c r="N25" s="21"/>
      <c r="O25" s="21"/>
      <c r="P25" s="21"/>
    </row>
    <row r="26" spans="1:16" s="57" customFormat="1" ht="15" customHeight="1">
      <c r="A26" s="535" t="s">
        <v>383</v>
      </c>
      <c r="B26" s="535"/>
      <c r="C26" s="535"/>
      <c r="D26" s="535"/>
      <c r="E26" s="535"/>
      <c r="F26" s="535"/>
      <c r="G26" s="535"/>
      <c r="H26" s="535"/>
      <c r="I26" s="535"/>
      <c r="J26" s="21"/>
      <c r="K26" s="21"/>
      <c r="L26" s="21"/>
      <c r="M26" s="21"/>
      <c r="N26" s="21"/>
      <c r="O26" s="21"/>
      <c r="P26" s="21"/>
    </row>
    <row r="27" spans="1:16" s="57" customFormat="1" ht="15" customHeight="1">
      <c r="A27" s="536" t="s">
        <v>382</v>
      </c>
      <c r="B27" s="536"/>
      <c r="C27" s="536"/>
      <c r="D27" s="536"/>
      <c r="E27" s="536"/>
      <c r="F27" s="536"/>
      <c r="G27" s="536"/>
      <c r="H27" s="536"/>
      <c r="I27" s="536"/>
      <c r="J27" s="21"/>
      <c r="K27" s="21"/>
      <c r="L27" s="21"/>
      <c r="M27" s="21"/>
      <c r="N27" s="21"/>
      <c r="O27" s="21"/>
      <c r="P27" s="21"/>
    </row>
    <row r="28" spans="1:16" s="57" customFormat="1" ht="15" customHeight="1">
      <c r="A28" s="536" t="s">
        <v>381</v>
      </c>
      <c r="B28" s="536"/>
      <c r="C28" s="536"/>
      <c r="D28" s="536"/>
      <c r="E28" s="536"/>
      <c r="F28" s="536"/>
      <c r="G28" s="536"/>
      <c r="H28" s="536"/>
      <c r="I28" s="536"/>
      <c r="J28" s="21"/>
      <c r="K28" s="21"/>
      <c r="L28" s="21"/>
      <c r="M28" s="21"/>
      <c r="N28" s="21"/>
      <c r="O28" s="21"/>
      <c r="P28" s="21"/>
    </row>
    <row r="29" spans="1:9" ht="15" customHeight="1">
      <c r="A29" s="19" t="s">
        <v>380</v>
      </c>
      <c r="B29" s="19"/>
      <c r="C29" s="19"/>
      <c r="F29" s="147"/>
      <c r="G29" s="147"/>
      <c r="H29" s="10"/>
      <c r="I29" s="10"/>
    </row>
  </sheetData>
  <sheetProtection/>
  <mergeCells count="20">
    <mergeCell ref="A27:I27"/>
    <mergeCell ref="A10:A12"/>
    <mergeCell ref="H11:I11"/>
    <mergeCell ref="B10:C11"/>
    <mergeCell ref="D10:E11"/>
    <mergeCell ref="F10:I10"/>
    <mergeCell ref="F11:G11"/>
    <mergeCell ref="A26:I26"/>
    <mergeCell ref="A18:A20"/>
    <mergeCell ref="B18:I18"/>
    <mergeCell ref="A28:I28"/>
    <mergeCell ref="B19:C19"/>
    <mergeCell ref="D19:E19"/>
    <mergeCell ref="F19:G19"/>
    <mergeCell ref="H19:I19"/>
    <mergeCell ref="A1:I1"/>
    <mergeCell ref="F3:G3"/>
    <mergeCell ref="A3:A4"/>
    <mergeCell ref="B3:C3"/>
    <mergeCell ref="D3:E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9.375" style="148" customWidth="1"/>
    <col min="2" max="9" width="10.00390625" style="148" customWidth="1"/>
    <col min="10" max="16384" width="9.00390625" style="148" customWidth="1"/>
  </cols>
  <sheetData>
    <row r="1" spans="1:9" ht="21" customHeight="1">
      <c r="A1" s="448" t="s">
        <v>417</v>
      </c>
      <c r="B1" s="448"/>
      <c r="C1" s="448"/>
      <c r="D1" s="448"/>
      <c r="E1" s="448"/>
      <c r="F1" s="448"/>
      <c r="G1" s="448"/>
      <c r="H1" s="448"/>
      <c r="I1" s="448"/>
    </row>
    <row r="2" spans="1:9" ht="13.5" customHeight="1" thickBot="1">
      <c r="A2" s="444" t="s">
        <v>416</v>
      </c>
      <c r="B2" s="444"/>
      <c r="C2" s="327"/>
      <c r="D2" s="327"/>
      <c r="E2" s="327"/>
      <c r="F2" s="327"/>
      <c r="G2" s="327"/>
      <c r="H2" s="327"/>
      <c r="I2" s="593" t="s">
        <v>413</v>
      </c>
    </row>
    <row r="3" spans="1:9" ht="13.5" customHeight="1" thickTop="1">
      <c r="A3" s="382" t="s">
        <v>328</v>
      </c>
      <c r="B3" s="436" t="s">
        <v>412</v>
      </c>
      <c r="C3" s="384" t="s">
        <v>411</v>
      </c>
      <c r="D3" s="385"/>
      <c r="E3" s="385"/>
      <c r="F3" s="384" t="s">
        <v>410</v>
      </c>
      <c r="G3" s="385"/>
      <c r="H3" s="385"/>
      <c r="I3" s="588" t="s">
        <v>409</v>
      </c>
    </row>
    <row r="4" spans="1:9" ht="13.5" customHeight="1">
      <c r="A4" s="383"/>
      <c r="B4" s="437"/>
      <c r="C4" s="222" t="s">
        <v>199</v>
      </c>
      <c r="D4" s="222" t="s">
        <v>408</v>
      </c>
      <c r="E4" s="222" t="s">
        <v>407</v>
      </c>
      <c r="F4" s="222" t="s">
        <v>199</v>
      </c>
      <c r="G4" s="222" t="s">
        <v>408</v>
      </c>
      <c r="H4" s="222" t="s">
        <v>407</v>
      </c>
      <c r="I4" s="586"/>
    </row>
    <row r="5" spans="1:9" s="149" customFormat="1" ht="13.5" customHeight="1">
      <c r="A5" s="220" t="s">
        <v>166</v>
      </c>
      <c r="B5" s="44">
        <v>45</v>
      </c>
      <c r="C5" s="142">
        <v>4099</v>
      </c>
      <c r="D5" s="142">
        <v>1578</v>
      </c>
      <c r="E5" s="142">
        <v>2521</v>
      </c>
      <c r="F5" s="142">
        <v>4035</v>
      </c>
      <c r="G5" s="142">
        <v>1570</v>
      </c>
      <c r="H5" s="142">
        <v>2465</v>
      </c>
      <c r="I5" s="142">
        <v>889</v>
      </c>
    </row>
    <row r="6" spans="1:9" s="149" customFormat="1" ht="13.5" customHeight="1">
      <c r="A6" s="219" t="s">
        <v>34</v>
      </c>
      <c r="B6" s="142">
        <v>44</v>
      </c>
      <c r="C6" s="142">
        <v>4018</v>
      </c>
      <c r="D6" s="142">
        <v>1556</v>
      </c>
      <c r="E6" s="142">
        <v>2462</v>
      </c>
      <c r="F6" s="142">
        <v>3971</v>
      </c>
      <c r="G6" s="142">
        <v>1571</v>
      </c>
      <c r="H6" s="142">
        <v>2400</v>
      </c>
      <c r="I6" s="142">
        <v>885</v>
      </c>
    </row>
    <row r="7" spans="1:9" s="71" customFormat="1" ht="13.5" customHeight="1">
      <c r="A7" s="219" t="s">
        <v>33</v>
      </c>
      <c r="B7" s="142">
        <v>44</v>
      </c>
      <c r="C7" s="142">
        <v>4042</v>
      </c>
      <c r="D7" s="142">
        <v>1569</v>
      </c>
      <c r="E7" s="142">
        <v>2473</v>
      </c>
      <c r="F7" s="142">
        <v>3943</v>
      </c>
      <c r="G7" s="142">
        <v>1570</v>
      </c>
      <c r="H7" s="142">
        <v>2373</v>
      </c>
      <c r="I7" s="142">
        <v>862</v>
      </c>
    </row>
    <row r="8" spans="1:9" s="149" customFormat="1" ht="13.5" customHeight="1">
      <c r="A8" s="218" t="s">
        <v>183</v>
      </c>
      <c r="B8" s="44">
        <v>43</v>
      </c>
      <c r="C8" s="142">
        <v>3967</v>
      </c>
      <c r="D8" s="142">
        <v>1538</v>
      </c>
      <c r="E8" s="142">
        <v>2429</v>
      </c>
      <c r="F8" s="142">
        <v>3889</v>
      </c>
      <c r="G8" s="142">
        <v>1538</v>
      </c>
      <c r="H8" s="142">
        <v>2351</v>
      </c>
      <c r="I8" s="142">
        <v>854</v>
      </c>
    </row>
    <row r="9" spans="1:9" s="149" customFormat="1" ht="13.5" customHeight="1">
      <c r="A9" s="214" t="s">
        <v>168</v>
      </c>
      <c r="B9" s="162">
        <v>43</v>
      </c>
      <c r="C9" s="162">
        <v>3970</v>
      </c>
      <c r="D9" s="162">
        <v>1538</v>
      </c>
      <c r="E9" s="162">
        <v>2432</v>
      </c>
      <c r="F9" s="162">
        <v>3930</v>
      </c>
      <c r="G9" s="162">
        <v>1536</v>
      </c>
      <c r="H9" s="162">
        <v>2394</v>
      </c>
      <c r="I9" s="162">
        <v>841</v>
      </c>
    </row>
    <row r="10" spans="1:9" s="149" customFormat="1" ht="13.5" customHeight="1">
      <c r="A10" s="441" t="s">
        <v>405</v>
      </c>
      <c r="B10" s="442"/>
      <c r="C10" s="442"/>
      <c r="D10" s="442"/>
      <c r="E10" s="585"/>
      <c r="F10" s="585"/>
      <c r="G10" s="585"/>
      <c r="H10" s="585"/>
      <c r="I10" s="585"/>
    </row>
    <row r="11" spans="1:9" s="149" customFormat="1" ht="13.5" customHeight="1">
      <c r="A11" s="442" t="s">
        <v>415</v>
      </c>
      <c r="B11" s="442"/>
      <c r="C11" s="442"/>
      <c r="D11" s="442"/>
      <c r="E11" s="442"/>
      <c r="F11" s="442"/>
      <c r="G11" s="442"/>
      <c r="H11" s="442"/>
      <c r="I11" s="442"/>
    </row>
    <row r="12" spans="1:9" ht="13.5" customHeight="1">
      <c r="A12" s="442" t="s">
        <v>403</v>
      </c>
      <c r="B12" s="442"/>
      <c r="C12" s="442"/>
      <c r="D12" s="175"/>
      <c r="E12" s="175"/>
      <c r="F12" s="175"/>
      <c r="G12" s="175"/>
      <c r="H12" s="175"/>
      <c r="I12" s="592"/>
    </row>
    <row r="13" spans="1:9" ht="13.5" customHeight="1">
      <c r="A13" s="590"/>
      <c r="B13" s="591"/>
      <c r="C13" s="591"/>
      <c r="D13" s="590"/>
      <c r="E13" s="590"/>
      <c r="F13" s="591"/>
      <c r="G13" s="590"/>
      <c r="H13" s="590"/>
      <c r="I13" s="590"/>
    </row>
    <row r="14" spans="1:9" ht="13.5" customHeight="1" thickBot="1">
      <c r="A14" s="589" t="s">
        <v>414</v>
      </c>
      <c r="B14" s="589"/>
      <c r="C14" s="589"/>
      <c r="D14" s="589"/>
      <c r="E14" s="589"/>
      <c r="F14" s="445" t="s">
        <v>413</v>
      </c>
      <c r="G14" s="445"/>
      <c r="H14" s="445"/>
      <c r="I14" s="445"/>
    </row>
    <row r="15" spans="1:9" ht="13.5" customHeight="1" thickTop="1">
      <c r="A15" s="382" t="s">
        <v>328</v>
      </c>
      <c r="B15" s="436" t="s">
        <v>412</v>
      </c>
      <c r="C15" s="384" t="s">
        <v>411</v>
      </c>
      <c r="D15" s="385"/>
      <c r="E15" s="385"/>
      <c r="F15" s="384" t="s">
        <v>410</v>
      </c>
      <c r="G15" s="385"/>
      <c r="H15" s="385"/>
      <c r="I15" s="588" t="s">
        <v>409</v>
      </c>
    </row>
    <row r="16" spans="1:9" ht="13.5" customHeight="1">
      <c r="A16" s="383"/>
      <c r="B16" s="587"/>
      <c r="C16" s="222" t="s">
        <v>199</v>
      </c>
      <c r="D16" s="222" t="s">
        <v>408</v>
      </c>
      <c r="E16" s="222" t="s">
        <v>407</v>
      </c>
      <c r="F16" s="222" t="s">
        <v>199</v>
      </c>
      <c r="G16" s="222" t="s">
        <v>408</v>
      </c>
      <c r="H16" s="222" t="s">
        <v>407</v>
      </c>
      <c r="I16" s="586"/>
    </row>
    <row r="17" spans="1:9" s="149" customFormat="1" ht="13.5" customHeight="1">
      <c r="A17" s="220" t="s">
        <v>166</v>
      </c>
      <c r="B17" s="142">
        <v>42</v>
      </c>
      <c r="C17" s="142">
        <v>3875</v>
      </c>
      <c r="D17" s="142">
        <v>1585</v>
      </c>
      <c r="E17" s="142">
        <v>2290</v>
      </c>
      <c r="F17" s="142">
        <v>3992</v>
      </c>
      <c r="G17" s="142">
        <v>1689</v>
      </c>
      <c r="H17" s="142">
        <v>2303</v>
      </c>
      <c r="I17" s="142">
        <v>947</v>
      </c>
    </row>
    <row r="18" spans="1:9" s="149" customFormat="1" ht="13.5" customHeight="1">
      <c r="A18" s="219" t="s">
        <v>34</v>
      </c>
      <c r="B18" s="142">
        <v>46</v>
      </c>
      <c r="C18" s="142">
        <v>4142</v>
      </c>
      <c r="D18" s="142">
        <v>1695</v>
      </c>
      <c r="E18" s="142">
        <v>2447</v>
      </c>
      <c r="F18" s="142">
        <v>4236</v>
      </c>
      <c r="G18" s="142">
        <v>1802</v>
      </c>
      <c r="H18" s="142">
        <v>2434</v>
      </c>
      <c r="I18" s="142">
        <v>987</v>
      </c>
    </row>
    <row r="19" spans="1:9" s="149" customFormat="1" ht="13.5" customHeight="1">
      <c r="A19" s="219" t="s">
        <v>33</v>
      </c>
      <c r="B19" s="142">
        <v>50</v>
      </c>
      <c r="C19" s="142">
        <v>4423</v>
      </c>
      <c r="D19" s="142">
        <v>1836</v>
      </c>
      <c r="E19" s="142">
        <v>2587</v>
      </c>
      <c r="F19" s="142">
        <v>4464</v>
      </c>
      <c r="G19" s="142">
        <v>1940</v>
      </c>
      <c r="H19" s="142">
        <v>2524</v>
      </c>
      <c r="I19" s="142">
        <v>1079</v>
      </c>
    </row>
    <row r="20" spans="1:9" s="149" customFormat="1" ht="13.5" customHeight="1">
      <c r="A20" s="218" t="s">
        <v>32</v>
      </c>
      <c r="B20" s="44">
        <v>51</v>
      </c>
      <c r="C20" s="142">
        <v>4560</v>
      </c>
      <c r="D20" s="142">
        <v>1891</v>
      </c>
      <c r="E20" s="142">
        <v>2669</v>
      </c>
      <c r="F20" s="142">
        <v>4666</v>
      </c>
      <c r="G20" s="142">
        <v>1979</v>
      </c>
      <c r="H20" s="142">
        <v>2687</v>
      </c>
      <c r="I20" s="142">
        <v>1090</v>
      </c>
    </row>
    <row r="21" spans="1:9" s="149" customFormat="1" ht="13.5" customHeight="1">
      <c r="A21" s="214" t="s">
        <v>406</v>
      </c>
      <c r="B21" s="181">
        <v>52</v>
      </c>
      <c r="C21" s="162">
        <v>4706</v>
      </c>
      <c r="D21" s="162">
        <v>1932</v>
      </c>
      <c r="E21" s="162">
        <v>2774</v>
      </c>
      <c r="F21" s="162">
        <v>4847</v>
      </c>
      <c r="G21" s="162">
        <v>2017</v>
      </c>
      <c r="H21" s="162">
        <v>2830</v>
      </c>
      <c r="I21" s="162">
        <v>1142</v>
      </c>
    </row>
    <row r="22" spans="1:9" ht="13.5" customHeight="1">
      <c r="A22" s="441" t="s">
        <v>405</v>
      </c>
      <c r="B22" s="442"/>
      <c r="C22" s="442"/>
      <c r="D22" s="442"/>
      <c r="E22" s="585"/>
      <c r="F22" s="585"/>
      <c r="G22" s="585"/>
      <c r="H22" s="585"/>
      <c r="I22" s="585"/>
    </row>
    <row r="23" spans="1:9" ht="13.5" customHeight="1">
      <c r="A23" s="442" t="s">
        <v>404</v>
      </c>
      <c r="B23" s="442"/>
      <c r="C23" s="442"/>
      <c r="D23" s="442"/>
      <c r="E23" s="442"/>
      <c r="F23" s="442"/>
      <c r="G23" s="442"/>
      <c r="H23" s="442"/>
      <c r="I23" s="442"/>
    </row>
    <row r="24" spans="1:9" ht="13.5" customHeight="1">
      <c r="A24" s="584" t="s">
        <v>403</v>
      </c>
      <c r="B24" s="584"/>
      <c r="C24" s="584"/>
      <c r="D24" s="336"/>
      <c r="E24" s="336"/>
      <c r="F24" s="336"/>
      <c r="G24" s="336"/>
      <c r="H24" s="336"/>
      <c r="I24" s="336"/>
    </row>
  </sheetData>
  <sheetProtection/>
  <mergeCells count="20">
    <mergeCell ref="A12:C12"/>
    <mergeCell ref="A1:I1"/>
    <mergeCell ref="F3:H3"/>
    <mergeCell ref="A3:A4"/>
    <mergeCell ref="C3:E3"/>
    <mergeCell ref="B3:B4"/>
    <mergeCell ref="I3:I4"/>
    <mergeCell ref="A2:B2"/>
    <mergeCell ref="A10:D10"/>
    <mergeCell ref="A11:I11"/>
    <mergeCell ref="F14:I14"/>
    <mergeCell ref="A24:C24"/>
    <mergeCell ref="A22:D22"/>
    <mergeCell ref="I15:I16"/>
    <mergeCell ref="A15:A16"/>
    <mergeCell ref="B15:B16"/>
    <mergeCell ref="C15:E15"/>
    <mergeCell ref="F15:H15"/>
    <mergeCell ref="A14:E14"/>
    <mergeCell ref="A23:I2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14.375" style="148" customWidth="1"/>
    <col min="2" max="7" width="12.625" style="148" customWidth="1"/>
    <col min="8" max="9" width="9.00390625" style="148" customWidth="1"/>
    <col min="10" max="11" width="7.50390625" style="148" bestFit="1" customWidth="1"/>
    <col min="12" max="12" width="6.00390625" style="148" bestFit="1" customWidth="1"/>
    <col min="13" max="13" width="4.50390625" style="148" bestFit="1" customWidth="1"/>
    <col min="14" max="16384" width="9.00390625" style="148" customWidth="1"/>
  </cols>
  <sheetData>
    <row r="1" spans="1:9" ht="21" customHeight="1">
      <c r="A1" s="448" t="s">
        <v>440</v>
      </c>
      <c r="B1" s="448"/>
      <c r="C1" s="448"/>
      <c r="D1" s="448"/>
      <c r="E1" s="448"/>
      <c r="F1" s="448"/>
      <c r="G1" s="448"/>
      <c r="H1" s="150"/>
      <c r="I1" s="52"/>
    </row>
    <row r="2" spans="1:9" ht="13.5" customHeight="1" thickBot="1">
      <c r="A2" s="590"/>
      <c r="B2" s="324"/>
      <c r="C2" s="324"/>
      <c r="D2" s="324"/>
      <c r="E2" s="324"/>
      <c r="F2" s="324"/>
      <c r="G2" s="324" t="s">
        <v>439</v>
      </c>
      <c r="H2" s="140"/>
      <c r="I2" s="131"/>
    </row>
    <row r="3" spans="1:8" ht="13.5" customHeight="1" thickTop="1">
      <c r="A3" s="382" t="s">
        <v>427</v>
      </c>
      <c r="B3" s="384" t="s">
        <v>438</v>
      </c>
      <c r="C3" s="385"/>
      <c r="D3" s="385"/>
      <c r="E3" s="384" t="s">
        <v>437</v>
      </c>
      <c r="F3" s="385"/>
      <c r="G3" s="385"/>
      <c r="H3" s="140"/>
    </row>
    <row r="4" spans="1:8" ht="13.5" customHeight="1">
      <c r="A4" s="383"/>
      <c r="B4" s="222" t="s">
        <v>436</v>
      </c>
      <c r="C4" s="222" t="s">
        <v>423</v>
      </c>
      <c r="D4" s="222" t="s">
        <v>422</v>
      </c>
      <c r="E4" s="222" t="s">
        <v>436</v>
      </c>
      <c r="F4" s="222" t="s">
        <v>423</v>
      </c>
      <c r="G4" s="221" t="s">
        <v>422</v>
      </c>
      <c r="H4" s="140"/>
    </row>
    <row r="5" spans="1:8" s="149" customFormat="1" ht="14.25" customHeight="1">
      <c r="A5" s="596" t="s">
        <v>429</v>
      </c>
      <c r="B5" s="129">
        <v>15</v>
      </c>
      <c r="C5" s="129">
        <v>496</v>
      </c>
      <c r="D5" s="129">
        <v>510</v>
      </c>
      <c r="E5" s="129">
        <v>2</v>
      </c>
      <c r="F5" s="129">
        <v>96</v>
      </c>
      <c r="G5" s="129">
        <v>105</v>
      </c>
      <c r="H5" s="151"/>
    </row>
    <row r="6" spans="1:8" s="149" customFormat="1" ht="14.25" customHeight="1">
      <c r="A6" s="596" t="s">
        <v>158</v>
      </c>
      <c r="B6" s="175">
        <v>15</v>
      </c>
      <c r="C6" s="175">
        <v>496</v>
      </c>
      <c r="D6" s="175">
        <v>521</v>
      </c>
      <c r="E6" s="129">
        <v>2</v>
      </c>
      <c r="F6" s="129">
        <v>96</v>
      </c>
      <c r="G6" s="129">
        <v>128</v>
      </c>
      <c r="H6" s="151"/>
    </row>
    <row r="7" spans="1:8" s="71" customFormat="1" ht="14.25" customHeight="1">
      <c r="A7" s="596" t="s">
        <v>159</v>
      </c>
      <c r="B7" s="605">
        <v>17</v>
      </c>
      <c r="C7" s="175">
        <v>565</v>
      </c>
      <c r="D7" s="175">
        <v>559</v>
      </c>
      <c r="E7" s="129">
        <v>2</v>
      </c>
      <c r="F7" s="129">
        <v>96</v>
      </c>
      <c r="G7" s="129">
        <v>129</v>
      </c>
      <c r="H7" s="59"/>
    </row>
    <row r="8" spans="1:8" s="153" customFormat="1" ht="14.25" customHeight="1">
      <c r="A8" s="606" t="s">
        <v>435</v>
      </c>
      <c r="B8" s="605">
        <v>19</v>
      </c>
      <c r="C8" s="175">
        <v>645</v>
      </c>
      <c r="D8" s="175">
        <v>643</v>
      </c>
      <c r="E8" s="129">
        <v>2</v>
      </c>
      <c r="F8" s="129">
        <v>121</v>
      </c>
      <c r="G8" s="129">
        <v>143</v>
      </c>
      <c r="H8" s="152"/>
    </row>
    <row r="9" spans="1:8" s="153" customFormat="1" ht="14.25" customHeight="1" thickBot="1">
      <c r="A9" s="604" t="s">
        <v>434</v>
      </c>
      <c r="B9" s="154">
        <v>21</v>
      </c>
      <c r="C9" s="155">
        <v>710</v>
      </c>
      <c r="D9" s="155">
        <v>739</v>
      </c>
      <c r="E9" s="156">
        <v>2</v>
      </c>
      <c r="F9" s="156">
        <v>115</v>
      </c>
      <c r="G9" s="603">
        <v>139</v>
      </c>
      <c r="H9" s="152"/>
    </row>
    <row r="10" spans="1:10" s="153" customFormat="1" ht="14.25" customHeight="1" thickTop="1">
      <c r="A10" s="382" t="s">
        <v>427</v>
      </c>
      <c r="B10" s="387" t="s">
        <v>433</v>
      </c>
      <c r="C10" s="388"/>
      <c r="D10" s="388"/>
      <c r="E10" s="387" t="s">
        <v>432</v>
      </c>
      <c r="F10" s="388"/>
      <c r="G10" s="211"/>
      <c r="H10" s="59"/>
      <c r="I10" s="537"/>
      <c r="J10" s="537"/>
    </row>
    <row r="11" spans="1:10" s="153" customFormat="1" ht="14.25" customHeight="1">
      <c r="A11" s="383"/>
      <c r="B11" s="222" t="s">
        <v>424</v>
      </c>
      <c r="C11" s="221" t="s">
        <v>423</v>
      </c>
      <c r="D11" s="221" t="s">
        <v>422</v>
      </c>
      <c r="E11" s="222" t="s">
        <v>431</v>
      </c>
      <c r="F11" s="221" t="s">
        <v>430</v>
      </c>
      <c r="G11" s="602"/>
      <c r="H11" s="11"/>
      <c r="I11" s="11"/>
      <c r="J11" s="11"/>
    </row>
    <row r="12" spans="1:10" s="153" customFormat="1" ht="14.25" customHeight="1">
      <c r="A12" s="596" t="s">
        <v>429</v>
      </c>
      <c r="B12" s="142">
        <v>2</v>
      </c>
      <c r="C12" s="142">
        <v>26</v>
      </c>
      <c r="D12" s="142">
        <v>26</v>
      </c>
      <c r="E12" s="142">
        <v>69</v>
      </c>
      <c r="F12" s="142">
        <v>203</v>
      </c>
      <c r="G12" s="601"/>
      <c r="H12" s="3"/>
      <c r="I12" s="3"/>
      <c r="J12" s="3"/>
    </row>
    <row r="13" spans="1:10" s="153" customFormat="1" ht="14.25" customHeight="1">
      <c r="A13" s="596" t="s">
        <v>158</v>
      </c>
      <c r="B13" s="595">
        <v>2</v>
      </c>
      <c r="C13" s="595">
        <v>26</v>
      </c>
      <c r="D13" s="595">
        <v>26</v>
      </c>
      <c r="E13" s="142">
        <v>73</v>
      </c>
      <c r="F13" s="142">
        <v>222</v>
      </c>
      <c r="G13" s="142"/>
      <c r="H13" s="3"/>
      <c r="I13" s="3"/>
      <c r="J13" s="3"/>
    </row>
    <row r="14" spans="1:10" s="153" customFormat="1" ht="14.25" customHeight="1">
      <c r="A14" s="596" t="s">
        <v>159</v>
      </c>
      <c r="B14" s="600">
        <v>2</v>
      </c>
      <c r="C14" s="595">
        <v>26</v>
      </c>
      <c r="D14" s="595">
        <v>26</v>
      </c>
      <c r="E14" s="142">
        <v>72</v>
      </c>
      <c r="F14" s="142">
        <v>218</v>
      </c>
      <c r="G14" s="598"/>
      <c r="H14" s="3"/>
      <c r="I14" s="3"/>
      <c r="J14" s="73"/>
    </row>
    <row r="15" spans="1:10" s="153" customFormat="1" ht="14.25" customHeight="1">
      <c r="A15" s="596" t="s">
        <v>160</v>
      </c>
      <c r="B15" s="595">
        <v>2</v>
      </c>
      <c r="C15" s="595">
        <v>26</v>
      </c>
      <c r="D15" s="595">
        <v>26</v>
      </c>
      <c r="E15" s="142">
        <v>74</v>
      </c>
      <c r="F15" s="142">
        <v>229</v>
      </c>
      <c r="G15" s="599"/>
      <c r="H15" s="157"/>
      <c r="I15" s="157"/>
      <c r="J15" s="157"/>
    </row>
    <row r="16" spans="1:10" s="153" customFormat="1" ht="14.25" customHeight="1" thickBot="1">
      <c r="A16" s="594" t="s">
        <v>428</v>
      </c>
      <c r="B16" s="158">
        <v>2</v>
      </c>
      <c r="C16" s="159">
        <v>26</v>
      </c>
      <c r="D16" s="159">
        <v>26</v>
      </c>
      <c r="E16" s="145">
        <v>73</v>
      </c>
      <c r="F16" s="145">
        <v>229</v>
      </c>
      <c r="G16" s="598"/>
      <c r="H16" s="157"/>
      <c r="I16" s="157"/>
      <c r="J16" s="157"/>
    </row>
    <row r="17" spans="1:10" s="153" customFormat="1" ht="14.25" customHeight="1" thickTop="1">
      <c r="A17" s="382" t="s">
        <v>427</v>
      </c>
      <c r="B17" s="387" t="s">
        <v>426</v>
      </c>
      <c r="C17" s="388"/>
      <c r="D17" s="388"/>
      <c r="E17" s="387" t="s">
        <v>425</v>
      </c>
      <c r="F17" s="388"/>
      <c r="G17" s="385"/>
      <c r="H17" s="59"/>
      <c r="I17" s="537"/>
      <c r="J17" s="537"/>
    </row>
    <row r="18" spans="1:10" s="153" customFormat="1" ht="14.25" customHeight="1">
      <c r="A18" s="383"/>
      <c r="B18" s="222" t="s">
        <v>424</v>
      </c>
      <c r="C18" s="221" t="s">
        <v>423</v>
      </c>
      <c r="D18" s="221" t="s">
        <v>422</v>
      </c>
      <c r="E18" s="222" t="s">
        <v>424</v>
      </c>
      <c r="F18" s="221" t="s">
        <v>423</v>
      </c>
      <c r="G18" s="221" t="s">
        <v>422</v>
      </c>
      <c r="H18" s="11"/>
      <c r="I18" s="11"/>
      <c r="J18" s="11"/>
    </row>
    <row r="19" spans="1:10" s="153" customFormat="1" ht="14.25" customHeight="1">
      <c r="A19" s="597" t="s">
        <v>421</v>
      </c>
      <c r="B19" s="595">
        <v>1</v>
      </c>
      <c r="C19" s="595">
        <v>20</v>
      </c>
      <c r="D19" s="595">
        <v>19</v>
      </c>
      <c r="E19" s="142">
        <v>0</v>
      </c>
      <c r="F19" s="142">
        <v>0</v>
      </c>
      <c r="G19" s="142">
        <v>0</v>
      </c>
      <c r="H19" s="3"/>
      <c r="I19" s="3"/>
      <c r="J19" s="3"/>
    </row>
    <row r="20" spans="1:10" s="153" customFormat="1" ht="14.25" customHeight="1">
      <c r="A20" s="596" t="s">
        <v>420</v>
      </c>
      <c r="B20" s="595">
        <v>2</v>
      </c>
      <c r="C20" s="595">
        <v>40</v>
      </c>
      <c r="D20" s="595">
        <v>35</v>
      </c>
      <c r="E20" s="142">
        <v>2</v>
      </c>
      <c r="F20" s="142">
        <v>25</v>
      </c>
      <c r="G20" s="142">
        <v>24</v>
      </c>
      <c r="H20" s="3"/>
      <c r="I20" s="3"/>
      <c r="J20" s="3"/>
    </row>
    <row r="21" spans="1:10" s="153" customFormat="1" ht="14.25" customHeight="1">
      <c r="A21" s="594" t="s">
        <v>419</v>
      </c>
      <c r="B21" s="160">
        <v>3</v>
      </c>
      <c r="C21" s="161">
        <v>60</v>
      </c>
      <c r="D21" s="161">
        <v>60</v>
      </c>
      <c r="E21" s="162">
        <v>4</v>
      </c>
      <c r="F21" s="162">
        <v>31</v>
      </c>
      <c r="G21" s="162">
        <v>49</v>
      </c>
      <c r="H21" s="3"/>
      <c r="I21" s="3"/>
      <c r="J21" s="3"/>
    </row>
    <row r="22" spans="1:9" s="153" customFormat="1" ht="13.5" customHeight="1">
      <c r="A22" s="458" t="s">
        <v>418</v>
      </c>
      <c r="B22" s="458"/>
      <c r="C22" s="458"/>
      <c r="D22" s="458"/>
      <c r="E22" s="458"/>
      <c r="F22" s="458"/>
      <c r="G22" s="458"/>
      <c r="H22" s="59"/>
      <c r="I22" s="59"/>
    </row>
    <row r="23" spans="8:9" ht="13.5" customHeight="1">
      <c r="H23" s="59"/>
      <c r="I23" s="59"/>
    </row>
    <row r="24" ht="13.5">
      <c r="H24" s="140"/>
    </row>
    <row r="25" ht="13.5">
      <c r="H25" s="140"/>
    </row>
    <row r="26" ht="13.5">
      <c r="H26" s="140"/>
    </row>
    <row r="27" ht="13.5">
      <c r="H27" s="140"/>
    </row>
    <row r="28" ht="13.5">
      <c r="H28" s="140"/>
    </row>
    <row r="29" ht="13.5">
      <c r="H29" s="140"/>
    </row>
    <row r="30" ht="13.5">
      <c r="H30" s="140"/>
    </row>
  </sheetData>
  <sheetProtection/>
  <mergeCells count="13">
    <mergeCell ref="A1:G1"/>
    <mergeCell ref="A3:A4"/>
    <mergeCell ref="B3:D3"/>
    <mergeCell ref="E3:G3"/>
    <mergeCell ref="A10:A11"/>
    <mergeCell ref="B10:D10"/>
    <mergeCell ref="E10:F10"/>
    <mergeCell ref="I10:J10"/>
    <mergeCell ref="A17:A18"/>
    <mergeCell ref="B17:D17"/>
    <mergeCell ref="E17:G17"/>
    <mergeCell ref="I17:J17"/>
    <mergeCell ref="A22:G22"/>
  </mergeCells>
  <printOptions/>
  <pageMargins left="0.7874015748031497" right="0.5905511811023623" top="0.984251968503937" bottom="0.984251968503937" header="0.5118110236220472" footer="0.5118110236220472"/>
  <pageSetup firstPageNumber="94" useFirstPageNumber="1" horizontalDpi="300" verticalDpi="3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0.875" style="0" customWidth="1"/>
    <col min="2" max="2" width="8.625" style="0" customWidth="1"/>
    <col min="4" max="4" width="9.125" style="0" customWidth="1"/>
    <col min="5" max="10" width="8.25390625" style="0" customWidth="1"/>
  </cols>
  <sheetData>
    <row r="1" spans="1:10" ht="21" customHeight="1">
      <c r="A1" s="440" t="s">
        <v>455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3.5" customHeight="1" thickBot="1">
      <c r="A2" s="461" t="s">
        <v>367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14.25" customHeight="1" thickTop="1">
      <c r="A3" s="438" t="s">
        <v>328</v>
      </c>
      <c r="B3" s="527" t="s">
        <v>454</v>
      </c>
      <c r="C3" s="527" t="s">
        <v>453</v>
      </c>
      <c r="D3" s="453" t="s">
        <v>452</v>
      </c>
      <c r="E3" s="434"/>
      <c r="F3" s="434"/>
      <c r="G3" s="434"/>
      <c r="H3" s="434"/>
      <c r="I3" s="434"/>
      <c r="J3" s="434"/>
    </row>
    <row r="4" spans="1:10" ht="15" customHeight="1">
      <c r="A4" s="538"/>
      <c r="B4" s="539"/>
      <c r="C4" s="539"/>
      <c r="D4" s="13" t="s">
        <v>451</v>
      </c>
      <c r="E4" s="168" t="s">
        <v>450</v>
      </c>
      <c r="F4" s="168" t="s">
        <v>449</v>
      </c>
      <c r="G4" s="167" t="s">
        <v>448</v>
      </c>
      <c r="H4" s="167" t="s">
        <v>447</v>
      </c>
      <c r="I4" s="167" t="s">
        <v>446</v>
      </c>
      <c r="J4" s="167" t="s">
        <v>445</v>
      </c>
    </row>
    <row r="5" spans="1:10" s="28" customFormat="1" ht="15.75" customHeight="1">
      <c r="A5" s="45" t="s">
        <v>444</v>
      </c>
      <c r="B5" s="3">
        <v>53</v>
      </c>
      <c r="C5" s="3">
        <v>3295</v>
      </c>
      <c r="D5" s="3">
        <v>2723</v>
      </c>
      <c r="E5" s="3">
        <v>1147</v>
      </c>
      <c r="F5" s="3">
        <v>928</v>
      </c>
      <c r="G5" s="3">
        <v>610</v>
      </c>
      <c r="H5" s="3">
        <v>12</v>
      </c>
      <c r="I5" s="164">
        <v>14</v>
      </c>
      <c r="J5" s="164">
        <v>12</v>
      </c>
    </row>
    <row r="6" spans="1:10" s="28" customFormat="1" ht="15.75" customHeight="1">
      <c r="A6" s="8" t="s">
        <v>162</v>
      </c>
      <c r="B6" s="3">
        <v>45</v>
      </c>
      <c r="C6" s="3">
        <v>2840</v>
      </c>
      <c r="D6" s="3">
        <v>2356</v>
      </c>
      <c r="E6" s="3">
        <v>979</v>
      </c>
      <c r="F6" s="3">
        <v>852</v>
      </c>
      <c r="G6" s="3">
        <v>493</v>
      </c>
      <c r="H6" s="3">
        <v>16</v>
      </c>
      <c r="I6" s="165">
        <v>6</v>
      </c>
      <c r="J6" s="164">
        <v>10</v>
      </c>
    </row>
    <row r="7" spans="1:10" s="34" customFormat="1" ht="15.75" customHeight="1">
      <c r="A7" s="8" t="s">
        <v>161</v>
      </c>
      <c r="B7" s="3">
        <v>40</v>
      </c>
      <c r="C7" s="3">
        <v>2485</v>
      </c>
      <c r="D7" s="3">
        <v>2077</v>
      </c>
      <c r="E7" s="3">
        <v>869</v>
      </c>
      <c r="F7" s="3">
        <v>730</v>
      </c>
      <c r="G7" s="3">
        <v>450</v>
      </c>
      <c r="H7" s="3">
        <v>18</v>
      </c>
      <c r="I7" s="165">
        <v>6</v>
      </c>
      <c r="J7" s="164">
        <v>4</v>
      </c>
    </row>
    <row r="8" spans="1:11" s="362" customFormat="1" ht="15.75" customHeight="1">
      <c r="A8" s="8" t="s">
        <v>443</v>
      </c>
      <c r="B8" s="166">
        <v>30</v>
      </c>
      <c r="C8" s="166">
        <v>1930</v>
      </c>
      <c r="D8" s="166">
        <v>1633</v>
      </c>
      <c r="E8" s="166">
        <v>655</v>
      </c>
      <c r="F8" s="166">
        <v>590</v>
      </c>
      <c r="G8" s="166">
        <v>368</v>
      </c>
      <c r="H8" s="166">
        <v>6</v>
      </c>
      <c r="I8" s="166">
        <v>9</v>
      </c>
      <c r="J8" s="166">
        <v>5</v>
      </c>
      <c r="K8" s="609"/>
    </row>
    <row r="9" spans="1:11" s="28" customFormat="1" ht="15.75" customHeight="1">
      <c r="A9" s="65" t="s">
        <v>442</v>
      </c>
      <c r="B9" s="608">
        <v>22</v>
      </c>
      <c r="C9" s="41">
        <v>1430</v>
      </c>
      <c r="D9" s="41">
        <v>1148</v>
      </c>
      <c r="E9" s="41">
        <v>478</v>
      </c>
      <c r="F9" s="41">
        <v>383</v>
      </c>
      <c r="G9" s="41">
        <v>279</v>
      </c>
      <c r="H9" s="41">
        <v>3</v>
      </c>
      <c r="I9" s="41">
        <v>3</v>
      </c>
      <c r="J9" s="41">
        <v>2</v>
      </c>
      <c r="K9" s="163"/>
    </row>
    <row r="10" spans="1:11" s="28" customFormat="1" ht="15.75" customHeight="1">
      <c r="A10" s="525" t="s">
        <v>441</v>
      </c>
      <c r="B10" s="607"/>
      <c r="C10" s="607"/>
      <c r="D10" s="607"/>
      <c r="E10" s="607"/>
      <c r="F10" s="607"/>
      <c r="G10" s="607"/>
      <c r="H10" s="607"/>
      <c r="I10" s="607"/>
      <c r="J10" s="607"/>
      <c r="K10" s="163"/>
    </row>
    <row r="11" ht="15.75" customHeight="1">
      <c r="A11" s="71" t="s">
        <v>297</v>
      </c>
    </row>
  </sheetData>
  <sheetProtection/>
  <mergeCells count="7">
    <mergeCell ref="A10:J10"/>
    <mergeCell ref="A2:J2"/>
    <mergeCell ref="D3:J3"/>
    <mergeCell ref="A1:J1"/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7" sqref="A17:K17"/>
    </sheetView>
  </sheetViews>
  <sheetFormatPr defaultColWidth="9.00390625" defaultRowHeight="13.5"/>
  <cols>
    <col min="1" max="11" width="9.00390625" style="148" customWidth="1"/>
    <col min="12" max="16384" width="9.00390625" style="148" customWidth="1"/>
  </cols>
  <sheetData>
    <row r="1" spans="1:11" ht="21" customHeight="1">
      <c r="A1" s="440" t="s">
        <v>476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3.5" customHeight="1" thickBo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</row>
    <row r="3" spans="1:11" ht="15" customHeight="1" thickTop="1">
      <c r="A3" s="438" t="s">
        <v>475</v>
      </c>
      <c r="B3" s="453" t="s">
        <v>474</v>
      </c>
      <c r="C3" s="434"/>
      <c r="D3" s="434"/>
      <c r="E3" s="434"/>
      <c r="F3" s="434"/>
      <c r="G3" s="434"/>
      <c r="H3" s="434"/>
      <c r="I3" s="15"/>
      <c r="J3" s="455" t="s">
        <v>473</v>
      </c>
      <c r="K3" s="516" t="s">
        <v>472</v>
      </c>
    </row>
    <row r="4" spans="1:11" ht="15" customHeight="1">
      <c r="A4" s="468"/>
      <c r="B4" s="542" t="s">
        <v>276</v>
      </c>
      <c r="C4" s="464" t="s">
        <v>471</v>
      </c>
      <c r="D4" s="615"/>
      <c r="E4" s="614"/>
      <c r="F4" s="464" t="s">
        <v>470</v>
      </c>
      <c r="G4" s="466"/>
      <c r="H4" s="465"/>
      <c r="I4" s="531" t="s">
        <v>469</v>
      </c>
      <c r="J4" s="469"/>
      <c r="K4" s="541"/>
    </row>
    <row r="5" spans="1:11" ht="15" customHeight="1">
      <c r="A5" s="468"/>
      <c r="B5" s="542"/>
      <c r="C5" s="543" t="s">
        <v>468</v>
      </c>
      <c r="D5" s="543" t="s">
        <v>467</v>
      </c>
      <c r="E5" s="137" t="s">
        <v>466</v>
      </c>
      <c r="F5" s="542" t="s">
        <v>163</v>
      </c>
      <c r="G5" s="542" t="s">
        <v>164</v>
      </c>
      <c r="H5" s="137" t="s">
        <v>466</v>
      </c>
      <c r="I5" s="613"/>
      <c r="J5" s="469"/>
      <c r="K5" s="541"/>
    </row>
    <row r="6" spans="1:11" ht="15" customHeight="1">
      <c r="A6" s="439"/>
      <c r="B6" s="542"/>
      <c r="C6" s="612"/>
      <c r="D6" s="612"/>
      <c r="E6" s="46" t="s">
        <v>465</v>
      </c>
      <c r="F6" s="542"/>
      <c r="G6" s="542"/>
      <c r="H6" s="46" t="s">
        <v>465</v>
      </c>
      <c r="I6" s="611"/>
      <c r="J6" s="456"/>
      <c r="K6" s="517"/>
    </row>
    <row r="7" spans="1:11" s="149" customFormat="1" ht="15.75" customHeight="1">
      <c r="A7" s="45" t="s">
        <v>166</v>
      </c>
      <c r="B7" s="7">
        <v>36266</v>
      </c>
      <c r="C7" s="7">
        <v>5576</v>
      </c>
      <c r="D7" s="7">
        <v>3350</v>
      </c>
      <c r="E7" s="7">
        <v>1140</v>
      </c>
      <c r="F7" s="7">
        <v>14780</v>
      </c>
      <c r="G7" s="7">
        <v>8876</v>
      </c>
      <c r="H7" s="7">
        <v>2544</v>
      </c>
      <c r="I7" s="7" t="s">
        <v>50</v>
      </c>
      <c r="J7" s="7">
        <v>7512</v>
      </c>
      <c r="K7" s="7">
        <v>418</v>
      </c>
    </row>
    <row r="8" spans="1:11" s="149" customFormat="1" ht="15.75" customHeight="1">
      <c r="A8" s="8" t="s">
        <v>34</v>
      </c>
      <c r="B8" s="169">
        <v>54330</v>
      </c>
      <c r="C8" s="7">
        <v>6644</v>
      </c>
      <c r="D8" s="7">
        <v>3963</v>
      </c>
      <c r="E8" s="7">
        <v>1239</v>
      </c>
      <c r="F8" s="7">
        <v>18605</v>
      </c>
      <c r="G8" s="7">
        <v>11677</v>
      </c>
      <c r="H8" s="7">
        <v>3159</v>
      </c>
      <c r="I8" s="7">
        <v>9043</v>
      </c>
      <c r="J8" s="7">
        <v>7656</v>
      </c>
      <c r="K8" s="7">
        <v>419</v>
      </c>
    </row>
    <row r="9" spans="1:11" s="170" customFormat="1" ht="15.75" customHeight="1">
      <c r="A9" s="8" t="s">
        <v>33</v>
      </c>
      <c r="B9" s="7">
        <v>57249</v>
      </c>
      <c r="C9" s="7">
        <v>6708</v>
      </c>
      <c r="D9" s="7">
        <v>4023</v>
      </c>
      <c r="E9" s="7">
        <v>1257</v>
      </c>
      <c r="F9" s="7">
        <v>19126</v>
      </c>
      <c r="G9" s="7">
        <v>12070</v>
      </c>
      <c r="H9" s="7">
        <v>3249</v>
      </c>
      <c r="I9" s="7">
        <v>10817</v>
      </c>
      <c r="J9" s="7">
        <v>7690</v>
      </c>
      <c r="K9" s="7">
        <v>460</v>
      </c>
    </row>
    <row r="10" spans="1:11" s="149" customFormat="1" ht="15.75" customHeight="1">
      <c r="A10" s="38" t="s">
        <v>464</v>
      </c>
      <c r="B10" s="217">
        <v>58403</v>
      </c>
      <c r="C10" s="216">
        <v>6764</v>
      </c>
      <c r="D10" s="216">
        <v>4102</v>
      </c>
      <c r="E10" s="216">
        <v>1266</v>
      </c>
      <c r="F10" s="216">
        <v>19545</v>
      </c>
      <c r="G10" s="216">
        <v>12328</v>
      </c>
      <c r="H10" s="216">
        <v>3280</v>
      </c>
      <c r="I10" s="216">
        <v>11118</v>
      </c>
      <c r="J10" s="216">
        <v>7756</v>
      </c>
      <c r="K10" s="216">
        <v>439</v>
      </c>
    </row>
    <row r="11" spans="1:11" s="149" customFormat="1" ht="15.75" customHeight="1">
      <c r="A11" s="328" t="s">
        <v>406</v>
      </c>
      <c r="B11" s="213">
        <f>SUM(C11:I11)</f>
        <v>58106</v>
      </c>
      <c r="C11" s="212">
        <v>6810</v>
      </c>
      <c r="D11" s="212">
        <v>4120</v>
      </c>
      <c r="E11" s="212">
        <v>1285</v>
      </c>
      <c r="F11" s="212">
        <v>19249</v>
      </c>
      <c r="G11" s="212">
        <v>12247</v>
      </c>
      <c r="H11" s="212">
        <v>3225</v>
      </c>
      <c r="I11" s="212">
        <v>11170</v>
      </c>
      <c r="J11" s="212">
        <v>7680</v>
      </c>
      <c r="K11" s="212">
        <v>465</v>
      </c>
    </row>
    <row r="12" spans="1:11" s="149" customFormat="1" ht="15" customHeight="1">
      <c r="A12" s="380" t="s">
        <v>463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</row>
    <row r="13" spans="1:11" s="149" customFormat="1" ht="15" customHeight="1">
      <c r="A13" s="380" t="s">
        <v>462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</row>
    <row r="14" spans="1:11" s="149" customFormat="1" ht="15" customHeight="1">
      <c r="A14" s="442" t="s">
        <v>461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</row>
    <row r="15" spans="1:11" s="149" customFormat="1" ht="15" customHeight="1">
      <c r="A15" s="380" t="s">
        <v>460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</row>
    <row r="16" spans="1:11" s="149" customFormat="1" ht="15" customHeight="1">
      <c r="A16" s="380" t="s">
        <v>459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</row>
    <row r="17" spans="1:11" s="149" customFormat="1" ht="15" customHeight="1">
      <c r="A17" s="380" t="s">
        <v>458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1:11" ht="15" customHeight="1">
      <c r="A18" s="380" t="s">
        <v>457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1:11" ht="13.5">
      <c r="A19" s="458" t="s">
        <v>456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</row>
  </sheetData>
  <sheetProtection/>
  <mergeCells count="22">
    <mergeCell ref="C5:C6"/>
    <mergeCell ref="D5:D6"/>
    <mergeCell ref="A16:K16"/>
    <mergeCell ref="C4:E4"/>
    <mergeCell ref="I4:I6"/>
    <mergeCell ref="A14:K14"/>
    <mergeCell ref="A13:K13"/>
    <mergeCell ref="A19:K19"/>
    <mergeCell ref="A17:K17"/>
    <mergeCell ref="A15:K15"/>
    <mergeCell ref="A18:K18"/>
    <mergeCell ref="F4:H4"/>
    <mergeCell ref="A12:K12"/>
    <mergeCell ref="B3:H3"/>
    <mergeCell ref="A1:K1"/>
    <mergeCell ref="A2:K2"/>
    <mergeCell ref="A3:A6"/>
    <mergeCell ref="B4:B6"/>
    <mergeCell ref="J3:J6"/>
    <mergeCell ref="F5:F6"/>
    <mergeCell ref="G5:G6"/>
    <mergeCell ref="K3:K6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8.625" style="0" customWidth="1"/>
    <col min="2" max="4" width="6.50390625" style="0" customWidth="1"/>
    <col min="5" max="5" width="6.625" style="0" customWidth="1"/>
    <col min="6" max="13" width="6.50390625" style="0" customWidth="1"/>
  </cols>
  <sheetData>
    <row r="1" spans="1:13" ht="21" customHeight="1">
      <c r="A1" s="440" t="s">
        <v>489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3.5" customHeight="1" thickBot="1">
      <c r="A2" s="381" t="s">
        <v>488</v>
      </c>
      <c r="B2" s="381"/>
      <c r="C2" s="381"/>
      <c r="D2" s="381"/>
      <c r="E2" s="381"/>
      <c r="F2" s="381"/>
      <c r="G2" s="381"/>
      <c r="H2" s="381"/>
      <c r="I2" s="381"/>
      <c r="J2" s="461" t="s">
        <v>487</v>
      </c>
      <c r="K2" s="461"/>
      <c r="L2" s="461"/>
      <c r="M2" s="461"/>
    </row>
    <row r="3" spans="1:13" ht="15" customHeight="1" thickTop="1">
      <c r="A3" s="438" t="s">
        <v>49</v>
      </c>
      <c r="B3" s="526" t="s">
        <v>486</v>
      </c>
      <c r="C3" s="553"/>
      <c r="D3" s="553"/>
      <c r="E3" s="554"/>
      <c r="F3" s="544" t="s">
        <v>485</v>
      </c>
      <c r="G3" s="545"/>
      <c r="H3" s="545"/>
      <c r="I3" s="546"/>
      <c r="J3" s="544" t="s">
        <v>484</v>
      </c>
      <c r="K3" s="545"/>
      <c r="L3" s="545"/>
      <c r="M3" s="545"/>
    </row>
    <row r="4" spans="1:13" ht="15" customHeight="1">
      <c r="A4" s="551"/>
      <c r="B4" s="547" t="s">
        <v>276</v>
      </c>
      <c r="C4" s="137" t="s">
        <v>483</v>
      </c>
      <c r="D4" s="172" t="s">
        <v>482</v>
      </c>
      <c r="E4" s="531" t="s">
        <v>481</v>
      </c>
      <c r="F4" s="547" t="s">
        <v>276</v>
      </c>
      <c r="G4" s="137" t="s">
        <v>483</v>
      </c>
      <c r="H4" s="173" t="s">
        <v>482</v>
      </c>
      <c r="I4" s="548" t="s">
        <v>481</v>
      </c>
      <c r="J4" s="547" t="s">
        <v>276</v>
      </c>
      <c r="K4" s="137" t="s">
        <v>483</v>
      </c>
      <c r="L4" s="137" t="s">
        <v>482</v>
      </c>
      <c r="M4" s="549" t="s">
        <v>481</v>
      </c>
    </row>
    <row r="5" spans="1:13" ht="15" customHeight="1">
      <c r="A5" s="552"/>
      <c r="B5" s="529"/>
      <c r="C5" s="46" t="s">
        <v>480</v>
      </c>
      <c r="D5" s="48" t="s">
        <v>480</v>
      </c>
      <c r="E5" s="528"/>
      <c r="F5" s="529"/>
      <c r="G5" s="46" t="s">
        <v>480</v>
      </c>
      <c r="H5" s="14" t="s">
        <v>480</v>
      </c>
      <c r="I5" s="530"/>
      <c r="J5" s="529"/>
      <c r="K5" s="46" t="s">
        <v>480</v>
      </c>
      <c r="L5" s="46" t="s">
        <v>480</v>
      </c>
      <c r="M5" s="550"/>
    </row>
    <row r="6" spans="1:13" s="28" customFormat="1" ht="15" customHeight="1">
      <c r="A6" s="45" t="s">
        <v>166</v>
      </c>
      <c r="B6" s="4">
        <v>3756</v>
      </c>
      <c r="C6" s="3">
        <v>2189</v>
      </c>
      <c r="D6" s="3">
        <v>1567</v>
      </c>
      <c r="E6" s="3">
        <v>531</v>
      </c>
      <c r="F6" s="3">
        <v>3755</v>
      </c>
      <c r="G6" s="3">
        <v>2187</v>
      </c>
      <c r="H6" s="3">
        <v>1567</v>
      </c>
      <c r="I6" s="3">
        <v>531</v>
      </c>
      <c r="J6" s="3">
        <v>1</v>
      </c>
      <c r="K6" s="3">
        <v>1</v>
      </c>
      <c r="L6" s="3" t="s">
        <v>50</v>
      </c>
      <c r="M6" s="3" t="s">
        <v>50</v>
      </c>
    </row>
    <row r="7" spans="1:13" s="28" customFormat="1" ht="15" customHeight="1">
      <c r="A7" s="8" t="s">
        <v>34</v>
      </c>
      <c r="B7" s="7">
        <v>4006</v>
      </c>
      <c r="C7" s="7">
        <v>2380</v>
      </c>
      <c r="D7" s="7">
        <v>1626</v>
      </c>
      <c r="E7" s="7">
        <v>565</v>
      </c>
      <c r="F7" s="7">
        <v>4005</v>
      </c>
      <c r="G7" s="7">
        <v>2379</v>
      </c>
      <c r="H7" s="7">
        <v>1626</v>
      </c>
      <c r="I7" s="7">
        <v>565</v>
      </c>
      <c r="J7" s="7">
        <v>1</v>
      </c>
      <c r="K7" s="7">
        <v>1</v>
      </c>
      <c r="L7" s="7" t="s">
        <v>50</v>
      </c>
      <c r="M7" s="7" t="s">
        <v>50</v>
      </c>
    </row>
    <row r="8" spans="1:13" s="34" customFormat="1" ht="15" customHeight="1">
      <c r="A8" s="8" t="s">
        <v>33</v>
      </c>
      <c r="B8" s="7">
        <v>4092</v>
      </c>
      <c r="C8" s="7">
        <v>2456</v>
      </c>
      <c r="D8" s="7">
        <v>1636</v>
      </c>
      <c r="E8" s="7">
        <v>567</v>
      </c>
      <c r="F8" s="7">
        <v>4091</v>
      </c>
      <c r="G8" s="7">
        <v>2455</v>
      </c>
      <c r="H8" s="7">
        <v>1636</v>
      </c>
      <c r="I8" s="7">
        <v>567</v>
      </c>
      <c r="J8" s="7">
        <v>1</v>
      </c>
      <c r="K8" s="7">
        <v>1</v>
      </c>
      <c r="L8" s="7" t="s">
        <v>50</v>
      </c>
      <c r="M8" s="7" t="s">
        <v>50</v>
      </c>
    </row>
    <row r="9" spans="1:13" s="28" customFormat="1" ht="15" customHeight="1">
      <c r="A9" s="218" t="s">
        <v>464</v>
      </c>
      <c r="B9" s="217">
        <f>SUM(F9,J9)</f>
        <v>4078</v>
      </c>
      <c r="C9" s="216">
        <f>SUM(G9,K9)</f>
        <v>2479</v>
      </c>
      <c r="D9" s="216">
        <f>SUM(H9,L9)</f>
        <v>1599</v>
      </c>
      <c r="E9" s="216">
        <f>SUM(I9,M9)</f>
        <v>592</v>
      </c>
      <c r="F9" s="216">
        <f>SUM(G9:H9)</f>
        <v>4077</v>
      </c>
      <c r="G9" s="216">
        <v>2478</v>
      </c>
      <c r="H9" s="216">
        <v>1599</v>
      </c>
      <c r="I9" s="216">
        <v>592</v>
      </c>
      <c r="J9" s="216">
        <f>SUM(K9:L9)</f>
        <v>1</v>
      </c>
      <c r="K9" s="216">
        <v>1</v>
      </c>
      <c r="L9" s="216">
        <v>0</v>
      </c>
      <c r="M9" s="216">
        <v>0</v>
      </c>
    </row>
    <row r="10" spans="1:13" s="28" customFormat="1" ht="15" customHeight="1">
      <c r="A10" s="328" t="s">
        <v>406</v>
      </c>
      <c r="B10" s="213">
        <f>SUM(F10,J10)</f>
        <v>4057</v>
      </c>
      <c r="C10" s="212">
        <f>SUM(G10,K10)</f>
        <v>2425</v>
      </c>
      <c r="D10" s="212">
        <f>SUM(H10,L10)</f>
        <v>1632</v>
      </c>
      <c r="E10" s="212">
        <f>SUM(I10,M10)</f>
        <v>578</v>
      </c>
      <c r="F10" s="212">
        <f>SUM(G10:H10)</f>
        <v>4057</v>
      </c>
      <c r="G10" s="212">
        <v>2425</v>
      </c>
      <c r="H10" s="212">
        <v>1632</v>
      </c>
      <c r="I10" s="212">
        <v>578</v>
      </c>
      <c r="J10" s="212">
        <f>SUM(K10:L10)</f>
        <v>0</v>
      </c>
      <c r="K10" s="212" t="s">
        <v>479</v>
      </c>
      <c r="L10" s="212" t="s">
        <v>479</v>
      </c>
      <c r="M10" s="212" t="s">
        <v>479</v>
      </c>
    </row>
    <row r="11" spans="1:13" s="174" customFormat="1" ht="15" customHeight="1">
      <c r="A11" s="441" t="s">
        <v>478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</row>
    <row r="12" spans="1:13" s="174" customFormat="1" ht="15" customHeight="1">
      <c r="A12" s="171" t="s">
        <v>477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ht="15" customHeight="1">
      <c r="A13" s="442" t="s">
        <v>456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</row>
  </sheetData>
  <sheetProtection/>
  <mergeCells count="15">
    <mergeCell ref="A1:M1"/>
    <mergeCell ref="A13:M13"/>
    <mergeCell ref="A3:A5"/>
    <mergeCell ref="B4:B5"/>
    <mergeCell ref="E4:E5"/>
    <mergeCell ref="A2:I2"/>
    <mergeCell ref="A11:M11"/>
    <mergeCell ref="J2:M2"/>
    <mergeCell ref="F4:F5"/>
    <mergeCell ref="I4:I5"/>
    <mergeCell ref="J4:J5"/>
    <mergeCell ref="M4:M5"/>
    <mergeCell ref="B3:E3"/>
    <mergeCell ref="F3:I3"/>
    <mergeCell ref="J3:M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9.625" style="228" customWidth="1"/>
    <col min="2" max="4" width="15.50390625" style="228" customWidth="1"/>
    <col min="5" max="5" width="15.375" style="228" customWidth="1"/>
    <col min="6" max="9" width="15.50390625" style="228" customWidth="1"/>
    <col min="10" max="10" width="15.50390625" style="229" customWidth="1"/>
    <col min="11" max="11" width="15.50390625" style="228" customWidth="1"/>
    <col min="12" max="12" width="12.375" style="228" customWidth="1"/>
    <col min="13" max="21" width="3.875" style="228" customWidth="1"/>
    <col min="22" max="16384" width="9.00390625" style="228" customWidth="1"/>
  </cols>
  <sheetData>
    <row r="1" spans="1:21" ht="21" customHeight="1">
      <c r="A1" s="373" t="s">
        <v>172</v>
      </c>
      <c r="B1" s="373"/>
      <c r="C1" s="373"/>
      <c r="D1" s="373"/>
      <c r="E1" s="373"/>
      <c r="F1" s="373"/>
      <c r="G1" s="396"/>
      <c r="H1" s="396"/>
      <c r="I1" s="396"/>
      <c r="J1" s="396"/>
      <c r="K1" s="396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13.5" customHeight="1">
      <c r="A2" s="389" t="s">
        <v>55</v>
      </c>
      <c r="B2" s="389"/>
      <c r="C2" s="389"/>
      <c r="D2" s="194"/>
      <c r="E2" s="194"/>
      <c r="F2" s="194"/>
      <c r="G2" s="186"/>
      <c r="H2" s="186"/>
      <c r="I2" s="186"/>
      <c r="J2" s="24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13.5" customHeight="1" thickBot="1">
      <c r="A3" s="365" t="s">
        <v>17</v>
      </c>
      <c r="B3" s="365"/>
      <c r="C3" s="191"/>
      <c r="D3" s="191"/>
      <c r="E3" s="191"/>
      <c r="F3" s="191"/>
      <c r="G3" s="244"/>
      <c r="H3" s="244"/>
      <c r="I3" s="244"/>
      <c r="J3" s="245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1:21" ht="13.5" customHeight="1" thickTop="1">
      <c r="A4" s="366" t="s">
        <v>56</v>
      </c>
      <c r="B4" s="370" t="s">
        <v>57</v>
      </c>
      <c r="C4" s="372"/>
      <c r="D4" s="370" t="s">
        <v>58</v>
      </c>
      <c r="E4" s="371"/>
      <c r="F4" s="371"/>
      <c r="L4" s="243"/>
      <c r="M4" s="243"/>
      <c r="N4" s="243"/>
      <c r="O4" s="243"/>
      <c r="P4" s="243"/>
      <c r="Q4" s="243"/>
      <c r="R4" s="243"/>
      <c r="S4" s="243"/>
      <c r="T4" s="243"/>
      <c r="U4" s="243"/>
    </row>
    <row r="5" spans="1:21" ht="6" customHeight="1">
      <c r="A5" s="374"/>
      <c r="B5" s="394" t="s">
        <v>59</v>
      </c>
      <c r="C5" s="394" t="s">
        <v>60</v>
      </c>
      <c r="D5" s="394" t="s">
        <v>59</v>
      </c>
      <c r="E5" s="390" t="s">
        <v>60</v>
      </c>
      <c r="F5" s="240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ht="13.5" customHeight="1">
      <c r="A6" s="367"/>
      <c r="B6" s="369"/>
      <c r="C6" s="369"/>
      <c r="D6" s="369"/>
      <c r="E6" s="391"/>
      <c r="F6" s="239" t="s">
        <v>61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</row>
    <row r="7" spans="1:6" s="186" customFormat="1" ht="15" customHeight="1">
      <c r="A7" s="242" t="s">
        <v>166</v>
      </c>
      <c r="B7" s="44">
        <v>2406331</v>
      </c>
      <c r="C7" s="142">
        <v>43269672</v>
      </c>
      <c r="D7" s="142">
        <v>2318258</v>
      </c>
      <c r="E7" s="142">
        <v>42218159</v>
      </c>
      <c r="F7" s="142">
        <v>10166560</v>
      </c>
    </row>
    <row r="8" spans="1:13" s="231" customFormat="1" ht="15" customHeight="1">
      <c r="A8" s="185" t="s">
        <v>6</v>
      </c>
      <c r="B8" s="142">
        <v>2386700</v>
      </c>
      <c r="C8" s="142">
        <v>43813360</v>
      </c>
      <c r="D8" s="142">
        <v>2293948</v>
      </c>
      <c r="E8" s="142">
        <v>42729375</v>
      </c>
      <c r="F8" s="142">
        <v>10284751</v>
      </c>
      <c r="M8" s="232"/>
    </row>
    <row r="9" spans="1:13" s="231" customFormat="1" ht="15" customHeight="1">
      <c r="A9" s="185" t="s">
        <v>5</v>
      </c>
      <c r="B9" s="142">
        <v>2387655</v>
      </c>
      <c r="C9" s="142">
        <v>44901123</v>
      </c>
      <c r="D9" s="142">
        <v>2292371</v>
      </c>
      <c r="E9" s="142">
        <v>43827561</v>
      </c>
      <c r="F9" s="142">
        <v>10115370</v>
      </c>
      <c r="M9" s="232"/>
    </row>
    <row r="10" spans="1:13" s="234" customFormat="1" ht="15" customHeight="1">
      <c r="A10" s="185" t="s">
        <v>171</v>
      </c>
      <c r="B10" s="44">
        <v>2395609</v>
      </c>
      <c r="C10" s="142">
        <v>45475074</v>
      </c>
      <c r="D10" s="142">
        <v>2301495</v>
      </c>
      <c r="E10" s="142">
        <v>44413340</v>
      </c>
      <c r="F10" s="142">
        <v>10125345</v>
      </c>
      <c r="M10" s="235"/>
    </row>
    <row r="11" spans="1:13" s="231" customFormat="1" ht="15" customHeight="1" thickBot="1">
      <c r="A11" s="241" t="s">
        <v>165</v>
      </c>
      <c r="B11" s="146">
        <v>2397093</v>
      </c>
      <c r="C11" s="145">
        <v>46570428</v>
      </c>
      <c r="D11" s="145">
        <v>2304489</v>
      </c>
      <c r="E11" s="145">
        <v>45546005</v>
      </c>
      <c r="F11" s="145">
        <v>10311810</v>
      </c>
      <c r="M11" s="232"/>
    </row>
    <row r="12" spans="1:13" s="231" customFormat="1" ht="13.5" customHeight="1" thickTop="1">
      <c r="A12" s="366" t="s">
        <v>56</v>
      </c>
      <c r="B12" s="370" t="s">
        <v>62</v>
      </c>
      <c r="C12" s="371"/>
      <c r="D12" s="392"/>
      <c r="E12" s="393" t="s">
        <v>63</v>
      </c>
      <c r="F12" s="393"/>
      <c r="G12" s="21"/>
      <c r="H12" s="21"/>
      <c r="I12" s="21"/>
      <c r="J12" s="22"/>
      <c r="K12" s="21"/>
      <c r="M12" s="232"/>
    </row>
    <row r="13" spans="1:13" s="231" customFormat="1" ht="6" customHeight="1">
      <c r="A13" s="374"/>
      <c r="B13" s="394" t="s">
        <v>59</v>
      </c>
      <c r="C13" s="390" t="s">
        <v>60</v>
      </c>
      <c r="D13" s="332"/>
      <c r="E13" s="395" t="s">
        <v>59</v>
      </c>
      <c r="F13" s="390" t="s">
        <v>64</v>
      </c>
      <c r="G13" s="21"/>
      <c r="H13" s="21"/>
      <c r="I13" s="21"/>
      <c r="J13" s="22"/>
      <c r="K13" s="21"/>
      <c r="M13" s="232"/>
    </row>
    <row r="14" spans="1:13" s="231" customFormat="1" ht="13.5" customHeight="1">
      <c r="A14" s="367"/>
      <c r="B14" s="369"/>
      <c r="C14" s="391"/>
      <c r="D14" s="333" t="s">
        <v>61</v>
      </c>
      <c r="E14" s="367"/>
      <c r="F14" s="391"/>
      <c r="G14" s="21"/>
      <c r="H14" s="21"/>
      <c r="I14" s="21"/>
      <c r="J14" s="22"/>
      <c r="K14" s="21"/>
      <c r="M14" s="232"/>
    </row>
    <row r="15" spans="1:13" s="231" customFormat="1" ht="15" customHeight="1">
      <c r="A15" s="185" t="s">
        <v>166</v>
      </c>
      <c r="B15" s="142">
        <v>88073</v>
      </c>
      <c r="C15" s="142">
        <v>1051513</v>
      </c>
      <c r="D15" s="142">
        <v>236723</v>
      </c>
      <c r="E15" s="238">
        <v>14.89</v>
      </c>
      <c r="F15" s="142">
        <v>267685</v>
      </c>
      <c r="G15" s="21"/>
      <c r="H15" s="21"/>
      <c r="I15" s="21"/>
      <c r="J15" s="22"/>
      <c r="K15" s="21"/>
      <c r="M15" s="232"/>
    </row>
    <row r="16" spans="1:13" s="231" customFormat="1" ht="15" customHeight="1">
      <c r="A16" s="185" t="s">
        <v>6</v>
      </c>
      <c r="B16" s="142">
        <v>92752</v>
      </c>
      <c r="C16" s="142">
        <v>1083984</v>
      </c>
      <c r="D16" s="142">
        <v>245377</v>
      </c>
      <c r="E16" s="238">
        <v>14.91</v>
      </c>
      <c r="F16" s="142">
        <v>273693</v>
      </c>
      <c r="G16" s="21"/>
      <c r="H16" s="21"/>
      <c r="I16" s="21"/>
      <c r="J16" s="22"/>
      <c r="K16" s="21"/>
      <c r="M16" s="232"/>
    </row>
    <row r="17" spans="1:13" s="231" customFormat="1" ht="15" customHeight="1">
      <c r="A17" s="185" t="s">
        <v>5</v>
      </c>
      <c r="B17" s="142">
        <v>95284</v>
      </c>
      <c r="C17" s="142">
        <v>1073562</v>
      </c>
      <c r="D17" s="142">
        <v>244378</v>
      </c>
      <c r="E17" s="238">
        <v>15.12</v>
      </c>
      <c r="F17" s="142">
        <v>284305</v>
      </c>
      <c r="G17" s="21"/>
      <c r="H17" s="21"/>
      <c r="I17" s="21"/>
      <c r="J17" s="22"/>
      <c r="K17" s="21"/>
      <c r="M17" s="232"/>
    </row>
    <row r="18" spans="1:13" s="234" customFormat="1" ht="15" customHeight="1">
      <c r="A18" s="185" t="s">
        <v>4</v>
      </c>
      <c r="B18" s="44">
        <v>94114</v>
      </c>
      <c r="C18" s="142">
        <v>1061734</v>
      </c>
      <c r="D18" s="142">
        <v>245396</v>
      </c>
      <c r="E18" s="238">
        <v>15.39</v>
      </c>
      <c r="F18" s="142">
        <v>292145</v>
      </c>
      <c r="G18" s="236"/>
      <c r="H18" s="236"/>
      <c r="I18" s="236"/>
      <c r="J18" s="237"/>
      <c r="K18" s="236"/>
      <c r="M18" s="235"/>
    </row>
    <row r="19" spans="1:13" s="231" customFormat="1" ht="15" customHeight="1">
      <c r="A19" s="182" t="s">
        <v>165</v>
      </c>
      <c r="B19" s="181">
        <v>92604</v>
      </c>
      <c r="C19" s="162">
        <v>1024422</v>
      </c>
      <c r="D19" s="162">
        <v>229966</v>
      </c>
      <c r="E19" s="233">
        <v>15.63</v>
      </c>
      <c r="F19" s="162">
        <v>303695</v>
      </c>
      <c r="G19" s="21"/>
      <c r="H19" s="21"/>
      <c r="I19" s="21"/>
      <c r="J19" s="22"/>
      <c r="K19" s="21"/>
      <c r="M19" s="232"/>
    </row>
    <row r="20" spans="1:6" ht="15" customHeight="1">
      <c r="A20" s="389" t="s">
        <v>0</v>
      </c>
      <c r="B20" s="389"/>
      <c r="C20" s="389"/>
      <c r="D20" s="389"/>
      <c r="E20" s="389"/>
      <c r="F20" s="389"/>
    </row>
    <row r="21" spans="1:6" ht="13.5">
      <c r="A21" s="230"/>
      <c r="B21" s="230"/>
      <c r="C21" s="230"/>
      <c r="D21" s="230"/>
      <c r="E21" s="230"/>
      <c r="F21" s="230"/>
    </row>
    <row r="22" spans="1:6" ht="13.5">
      <c r="A22" s="230"/>
      <c r="B22" s="230"/>
      <c r="C22" s="230"/>
      <c r="D22" s="230"/>
      <c r="E22" s="230"/>
      <c r="F22" s="230"/>
    </row>
    <row r="23" spans="1:6" ht="13.5">
      <c r="A23" s="230"/>
      <c r="B23" s="230"/>
      <c r="C23" s="230"/>
      <c r="D23" s="230"/>
      <c r="E23" s="230"/>
      <c r="F23" s="230"/>
    </row>
  </sheetData>
  <sheetProtection/>
  <mergeCells count="19">
    <mergeCell ref="A1:F1"/>
    <mergeCell ref="G1:K1"/>
    <mergeCell ref="A2:C2"/>
    <mergeCell ref="A3:B3"/>
    <mergeCell ref="A4:A6"/>
    <mergeCell ref="B4:C4"/>
    <mergeCell ref="D4:F4"/>
    <mergeCell ref="B5:B6"/>
    <mergeCell ref="C5:C6"/>
    <mergeCell ref="D5:D6"/>
    <mergeCell ref="A20:F20"/>
    <mergeCell ref="E5:E6"/>
    <mergeCell ref="A12:A14"/>
    <mergeCell ref="B12:D12"/>
    <mergeCell ref="E12:F12"/>
    <mergeCell ref="B13:B14"/>
    <mergeCell ref="C13:C14"/>
    <mergeCell ref="E13:E14"/>
    <mergeCell ref="F13:F14"/>
  </mergeCells>
  <printOptions/>
  <pageMargins left="0.5905511811023623" right="0.7874015748031497" top="0.984251968503937" bottom="0.984251968503937" header="0.5118110236220472" footer="0.5118110236220472"/>
  <pageSetup firstPageNumber="88" useFirstPageNumber="1" horizontalDpi="300" verticalDpi="300" orientation="landscape" paperSize="9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J12" sqref="J12:J13"/>
    </sheetView>
  </sheetViews>
  <sheetFormatPr defaultColWidth="9.00390625" defaultRowHeight="13.5"/>
  <cols>
    <col min="1" max="1" width="10.125" style="248" customWidth="1"/>
    <col min="2" max="2" width="9.375" style="248" bestFit="1" customWidth="1"/>
    <col min="3" max="3" width="10.25390625" style="248" bestFit="1" customWidth="1"/>
    <col min="4" max="4" width="9.375" style="248" bestFit="1" customWidth="1"/>
    <col min="5" max="5" width="10.25390625" style="248" bestFit="1" customWidth="1"/>
    <col min="6" max="6" width="8.50390625" style="248" bestFit="1" customWidth="1"/>
    <col min="7" max="7" width="10.25390625" style="248" bestFit="1" customWidth="1"/>
    <col min="8" max="8" width="9.375" style="248" bestFit="1" customWidth="1"/>
    <col min="9" max="9" width="10.25390625" style="248" bestFit="1" customWidth="1"/>
    <col min="10" max="10" width="8.50390625" style="248" bestFit="1" customWidth="1"/>
    <col min="11" max="11" width="9.375" style="248" bestFit="1" customWidth="1"/>
    <col min="12" max="12" width="7.50390625" style="248" bestFit="1" customWidth="1"/>
    <col min="13" max="13" width="8.25390625" style="248" bestFit="1" customWidth="1"/>
    <col min="14" max="15" width="6.00390625" style="248" bestFit="1" customWidth="1"/>
    <col min="16" max="16" width="8.25390625" style="248" bestFit="1" customWidth="1"/>
    <col min="17" max="17" width="9.00390625" style="248" customWidth="1"/>
    <col min="18" max="18" width="7.50390625" style="248" bestFit="1" customWidth="1"/>
    <col min="19" max="19" width="8.25390625" style="248" bestFit="1" customWidth="1"/>
    <col min="20" max="20" width="6.75390625" style="248" bestFit="1" customWidth="1"/>
    <col min="21" max="21" width="7.50390625" style="248" bestFit="1" customWidth="1"/>
    <col min="22" max="16384" width="9.00390625" style="248" customWidth="1"/>
  </cols>
  <sheetData>
    <row r="1" spans="1:21" ht="13.5" customHeight="1">
      <c r="A1" s="414" t="s">
        <v>65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13.5" customHeight="1" thickBot="1">
      <c r="A2" s="415" t="s">
        <v>17</v>
      </c>
      <c r="B2" s="415"/>
      <c r="C2" s="291"/>
      <c r="D2" s="291"/>
      <c r="E2" s="291"/>
      <c r="F2" s="291"/>
      <c r="G2" s="291"/>
      <c r="H2" s="291"/>
      <c r="I2" s="291"/>
      <c r="J2" s="291"/>
      <c r="K2" s="291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13.5" customHeight="1" thickTop="1">
      <c r="A3" s="416" t="s">
        <v>66</v>
      </c>
      <c r="B3" s="419" t="s">
        <v>189</v>
      </c>
      <c r="C3" s="420"/>
      <c r="D3" s="419" t="s">
        <v>188</v>
      </c>
      <c r="E3" s="421"/>
      <c r="F3" s="421"/>
      <c r="G3" s="421"/>
      <c r="H3" s="421"/>
      <c r="I3" s="421"/>
      <c r="J3" s="421"/>
      <c r="K3" s="421"/>
      <c r="L3" s="287"/>
      <c r="M3" s="287"/>
      <c r="N3" s="287"/>
      <c r="O3" s="287"/>
      <c r="P3" s="287"/>
      <c r="Q3" s="287"/>
      <c r="R3" s="287"/>
      <c r="S3" s="287"/>
      <c r="T3" s="287"/>
      <c r="U3" s="287"/>
    </row>
    <row r="4" spans="1:12" ht="13.5" customHeight="1">
      <c r="A4" s="417"/>
      <c r="B4" s="422" t="s">
        <v>178</v>
      </c>
      <c r="C4" s="422" t="s">
        <v>177</v>
      </c>
      <c r="D4" s="405" t="s">
        <v>187</v>
      </c>
      <c r="E4" s="424"/>
      <c r="F4" s="405" t="s">
        <v>186</v>
      </c>
      <c r="G4" s="424"/>
      <c r="H4" s="405" t="s">
        <v>185</v>
      </c>
      <c r="I4" s="424"/>
      <c r="J4" s="405" t="s">
        <v>184</v>
      </c>
      <c r="K4" s="406"/>
      <c r="L4" s="287"/>
    </row>
    <row r="5" spans="1:12" ht="13.5">
      <c r="A5" s="418"/>
      <c r="B5" s="423"/>
      <c r="C5" s="423"/>
      <c r="D5" s="289" t="s">
        <v>178</v>
      </c>
      <c r="E5" s="289" t="s">
        <v>177</v>
      </c>
      <c r="F5" s="289" t="s">
        <v>178</v>
      </c>
      <c r="G5" s="289" t="s">
        <v>177</v>
      </c>
      <c r="H5" s="289" t="s">
        <v>178</v>
      </c>
      <c r="I5" s="289" t="s">
        <v>177</v>
      </c>
      <c r="J5" s="289" t="s">
        <v>178</v>
      </c>
      <c r="K5" s="288" t="s">
        <v>177</v>
      </c>
      <c r="L5" s="287"/>
    </row>
    <row r="6" spans="1:11" s="251" customFormat="1" ht="13.5" customHeight="1">
      <c r="A6" s="286" t="s">
        <v>166</v>
      </c>
      <c r="B6" s="23">
        <v>2318258</v>
      </c>
      <c r="C6" s="24">
        <v>42218159</v>
      </c>
      <c r="D6" s="24">
        <v>1528972</v>
      </c>
      <c r="E6" s="24">
        <v>32792698</v>
      </c>
      <c r="F6" s="24">
        <v>28946</v>
      </c>
      <c r="G6" s="24">
        <v>14342586</v>
      </c>
      <c r="H6" s="24">
        <v>1227419</v>
      </c>
      <c r="I6" s="24">
        <v>14829309</v>
      </c>
      <c r="J6" s="24">
        <v>272607</v>
      </c>
      <c r="K6" s="24">
        <v>3620804</v>
      </c>
    </row>
    <row r="7" spans="1:22" s="256" customFormat="1" ht="13.5" customHeight="1">
      <c r="A7" s="285" t="s">
        <v>34</v>
      </c>
      <c r="B7" s="25">
        <v>2293948</v>
      </c>
      <c r="C7" s="25">
        <v>42729375</v>
      </c>
      <c r="D7" s="25">
        <v>1495179</v>
      </c>
      <c r="E7" s="25">
        <v>33289493</v>
      </c>
      <c r="F7" s="25">
        <v>28278</v>
      </c>
      <c r="G7" s="25">
        <v>14583061</v>
      </c>
      <c r="H7" s="25">
        <v>1191915</v>
      </c>
      <c r="I7" s="25">
        <v>15081480</v>
      </c>
      <c r="J7" s="25">
        <v>274986</v>
      </c>
      <c r="K7" s="25">
        <v>3624952</v>
      </c>
      <c r="V7" s="257"/>
    </row>
    <row r="8" spans="1:22" s="256" customFormat="1" ht="13.5" customHeight="1">
      <c r="A8" s="285" t="s">
        <v>33</v>
      </c>
      <c r="B8" s="25">
        <v>2292371</v>
      </c>
      <c r="C8" s="25">
        <v>43827561</v>
      </c>
      <c r="D8" s="25">
        <v>1487203</v>
      </c>
      <c r="E8" s="25">
        <v>33879385</v>
      </c>
      <c r="F8" s="25">
        <v>28148</v>
      </c>
      <c r="G8" s="25">
        <v>14944682</v>
      </c>
      <c r="H8" s="25">
        <v>1182478</v>
      </c>
      <c r="I8" s="25">
        <v>15332887</v>
      </c>
      <c r="J8" s="25">
        <v>276577</v>
      </c>
      <c r="K8" s="25">
        <v>3601815</v>
      </c>
      <c r="V8" s="257"/>
    </row>
    <row r="9" spans="1:22" s="251" customFormat="1" ht="13.5" customHeight="1">
      <c r="A9" s="284" t="s">
        <v>183</v>
      </c>
      <c r="B9" s="283">
        <v>2301495</v>
      </c>
      <c r="C9" s="270">
        <v>44413340</v>
      </c>
      <c r="D9" s="270">
        <v>1488922</v>
      </c>
      <c r="E9" s="270">
        <v>34491115</v>
      </c>
      <c r="F9" s="270">
        <v>27990</v>
      </c>
      <c r="G9" s="270">
        <v>15402709</v>
      </c>
      <c r="H9" s="270">
        <v>1181028</v>
      </c>
      <c r="I9" s="270">
        <v>15471508</v>
      </c>
      <c r="J9" s="270">
        <v>279904</v>
      </c>
      <c r="K9" s="270">
        <v>3616898</v>
      </c>
      <c r="V9" s="266"/>
    </row>
    <row r="10" spans="1:22" s="256" customFormat="1" ht="13.5" customHeight="1" thickBot="1">
      <c r="A10" s="282" t="s">
        <v>168</v>
      </c>
      <c r="B10" s="281">
        <v>2304489</v>
      </c>
      <c r="C10" s="280">
        <v>45546005</v>
      </c>
      <c r="D10" s="280">
        <v>1489132</v>
      </c>
      <c r="E10" s="280">
        <v>35187541</v>
      </c>
      <c r="F10" s="280">
        <v>28193</v>
      </c>
      <c r="G10" s="280">
        <v>15816264</v>
      </c>
      <c r="H10" s="280">
        <v>1177827</v>
      </c>
      <c r="I10" s="280">
        <v>15771798</v>
      </c>
      <c r="J10" s="280">
        <v>283112</v>
      </c>
      <c r="K10" s="280">
        <v>3599479</v>
      </c>
      <c r="V10" s="257"/>
    </row>
    <row r="11" spans="1:22" s="256" customFormat="1" ht="13.5" customHeight="1" thickTop="1">
      <c r="A11" s="407" t="s">
        <v>66</v>
      </c>
      <c r="B11" s="401" t="s">
        <v>182</v>
      </c>
      <c r="C11" s="409"/>
      <c r="D11" s="409"/>
      <c r="E11" s="410"/>
      <c r="F11" s="401" t="s">
        <v>181</v>
      </c>
      <c r="G11" s="410"/>
      <c r="H11" s="401" t="s">
        <v>180</v>
      </c>
      <c r="I11" s="410"/>
      <c r="J11" s="401" t="s">
        <v>179</v>
      </c>
      <c r="K11" s="409"/>
      <c r="L11" s="26"/>
      <c r="M11" s="258"/>
      <c r="N11" s="259"/>
      <c r="O11" s="258"/>
      <c r="P11" s="26"/>
      <c r="Q11" s="26"/>
      <c r="R11" s="26"/>
      <c r="S11" s="26"/>
      <c r="T11" s="26"/>
      <c r="U11" s="26"/>
      <c r="V11" s="257"/>
    </row>
    <row r="12" spans="1:22" s="256" customFormat="1" ht="13.5" customHeight="1">
      <c r="A12" s="408"/>
      <c r="B12" s="411" t="s">
        <v>67</v>
      </c>
      <c r="C12" s="412"/>
      <c r="D12" s="411" t="s">
        <v>68</v>
      </c>
      <c r="E12" s="413"/>
      <c r="F12" s="398" t="s">
        <v>178</v>
      </c>
      <c r="G12" s="398" t="s">
        <v>177</v>
      </c>
      <c r="H12" s="398" t="s">
        <v>178</v>
      </c>
      <c r="I12" s="398" t="s">
        <v>177</v>
      </c>
      <c r="J12" s="398" t="s">
        <v>178</v>
      </c>
      <c r="K12" s="400" t="s">
        <v>177</v>
      </c>
      <c r="L12" s="26"/>
      <c r="M12" s="258"/>
      <c r="N12" s="259"/>
      <c r="O12" s="258"/>
      <c r="P12" s="26"/>
      <c r="Q12" s="26"/>
      <c r="R12" s="26"/>
      <c r="S12" s="26"/>
      <c r="T12" s="26"/>
      <c r="U12" s="26"/>
      <c r="V12" s="257"/>
    </row>
    <row r="13" spans="1:22" s="256" customFormat="1" ht="21">
      <c r="A13" s="409"/>
      <c r="B13" s="279" t="s">
        <v>176</v>
      </c>
      <c r="C13" s="279" t="s">
        <v>174</v>
      </c>
      <c r="D13" s="278" t="s">
        <v>175</v>
      </c>
      <c r="E13" s="278" t="s">
        <v>174</v>
      </c>
      <c r="F13" s="399"/>
      <c r="G13" s="399"/>
      <c r="H13" s="399"/>
      <c r="I13" s="399"/>
      <c r="J13" s="399"/>
      <c r="K13" s="401"/>
      <c r="L13" s="26"/>
      <c r="M13" s="258"/>
      <c r="N13" s="259"/>
      <c r="O13" s="258"/>
      <c r="P13" s="26"/>
      <c r="Q13" s="26"/>
      <c r="R13" s="26"/>
      <c r="S13" s="26"/>
      <c r="T13" s="26"/>
      <c r="U13" s="26"/>
      <c r="V13" s="257"/>
    </row>
    <row r="14" spans="1:22" s="256" customFormat="1" ht="13.5" customHeight="1">
      <c r="A14" s="277" t="s">
        <v>166</v>
      </c>
      <c r="B14" s="269">
        <v>21448</v>
      </c>
      <c r="C14" s="276">
        <v>0.9</v>
      </c>
      <c r="D14" s="272">
        <v>946</v>
      </c>
      <c r="E14" s="271">
        <v>-0.3</v>
      </c>
      <c r="F14" s="269">
        <v>787777</v>
      </c>
      <c r="G14" s="269">
        <v>8550300</v>
      </c>
      <c r="H14" s="269">
        <v>27077</v>
      </c>
      <c r="I14" s="269">
        <v>783017</v>
      </c>
      <c r="J14" s="269">
        <v>1509</v>
      </c>
      <c r="K14" s="269">
        <v>92143</v>
      </c>
      <c r="L14" s="26"/>
      <c r="M14" s="258"/>
      <c r="N14" s="259"/>
      <c r="O14" s="258"/>
      <c r="P14" s="26"/>
      <c r="Q14" s="26"/>
      <c r="R14" s="26"/>
      <c r="S14" s="26"/>
      <c r="T14" s="26"/>
      <c r="U14" s="26"/>
      <c r="V14" s="257"/>
    </row>
    <row r="15" spans="1:22" s="256" customFormat="1" ht="13.5" customHeight="1">
      <c r="A15" s="275" t="s">
        <v>34</v>
      </c>
      <c r="B15" s="269">
        <v>22265</v>
      </c>
      <c r="C15" s="271">
        <v>3.8</v>
      </c>
      <c r="D15" s="272">
        <v>934</v>
      </c>
      <c r="E15" s="271">
        <v>-1.3</v>
      </c>
      <c r="F15" s="270">
        <v>797232</v>
      </c>
      <c r="G15" s="269">
        <v>8591577</v>
      </c>
      <c r="H15" s="269">
        <v>26578</v>
      </c>
      <c r="I15" s="269">
        <v>748504</v>
      </c>
      <c r="J15" s="269">
        <v>1537</v>
      </c>
      <c r="K15" s="269">
        <v>99801</v>
      </c>
      <c r="L15" s="26"/>
      <c r="M15" s="258"/>
      <c r="N15" s="259"/>
      <c r="O15" s="258"/>
      <c r="P15" s="26"/>
      <c r="Q15" s="26"/>
      <c r="R15" s="26"/>
      <c r="S15" s="26"/>
      <c r="T15" s="26"/>
      <c r="U15" s="26"/>
      <c r="V15" s="257"/>
    </row>
    <row r="16" spans="1:22" s="256" customFormat="1" ht="13.5" customHeight="1">
      <c r="A16" s="275" t="s">
        <v>33</v>
      </c>
      <c r="B16" s="273">
        <v>22781</v>
      </c>
      <c r="C16" s="271">
        <v>2.3</v>
      </c>
      <c r="D16" s="272">
        <v>942</v>
      </c>
      <c r="E16" s="271">
        <v>0.8</v>
      </c>
      <c r="F16" s="270">
        <v>803464</v>
      </c>
      <c r="G16" s="269">
        <v>9099675</v>
      </c>
      <c r="H16" s="269">
        <v>26474</v>
      </c>
      <c r="I16" s="269">
        <v>740891</v>
      </c>
      <c r="J16" s="269">
        <v>1704</v>
      </c>
      <c r="K16" s="269">
        <v>107611</v>
      </c>
      <c r="L16" s="26"/>
      <c r="M16" s="258"/>
      <c r="N16" s="259"/>
      <c r="O16" s="258"/>
      <c r="P16" s="26"/>
      <c r="Q16" s="26"/>
      <c r="R16" s="26"/>
      <c r="S16" s="26"/>
      <c r="T16" s="26"/>
      <c r="U16" s="26"/>
      <c r="V16" s="257"/>
    </row>
    <row r="17" spans="1:22" s="251" customFormat="1" ht="13.5" customHeight="1">
      <c r="A17" s="274" t="s">
        <v>32</v>
      </c>
      <c r="B17" s="273">
        <v>23165</v>
      </c>
      <c r="C17" s="271">
        <v>1.7</v>
      </c>
      <c r="D17" s="272">
        <v>957</v>
      </c>
      <c r="E17" s="271">
        <v>1.6</v>
      </c>
      <c r="F17" s="270">
        <v>810558</v>
      </c>
      <c r="G17" s="269">
        <v>9076153</v>
      </c>
      <c r="H17" s="269">
        <v>26177</v>
      </c>
      <c r="I17" s="269">
        <v>720769</v>
      </c>
      <c r="J17" s="269">
        <v>2015</v>
      </c>
      <c r="K17" s="269">
        <v>125304</v>
      </c>
      <c r="L17" s="24"/>
      <c r="M17" s="267"/>
      <c r="N17" s="268"/>
      <c r="O17" s="267"/>
      <c r="P17" s="24"/>
      <c r="Q17" s="24"/>
      <c r="R17" s="24"/>
      <c r="S17" s="24"/>
      <c r="T17" s="24"/>
      <c r="U17" s="24"/>
      <c r="V17" s="266"/>
    </row>
    <row r="18" spans="1:22" s="256" customFormat="1" ht="13.5" customHeight="1">
      <c r="A18" s="265" t="s">
        <v>168</v>
      </c>
      <c r="B18" s="264">
        <v>23630</v>
      </c>
      <c r="C18" s="262">
        <v>2</v>
      </c>
      <c r="D18" s="263">
        <v>971</v>
      </c>
      <c r="E18" s="262">
        <v>1.5</v>
      </c>
      <c r="F18" s="261">
        <v>813038</v>
      </c>
      <c r="G18" s="260">
        <v>9499052</v>
      </c>
      <c r="H18" s="260">
        <v>26553</v>
      </c>
      <c r="I18" s="260">
        <v>715560</v>
      </c>
      <c r="J18" s="260">
        <v>2319</v>
      </c>
      <c r="K18" s="260">
        <v>143853</v>
      </c>
      <c r="L18" s="26"/>
      <c r="M18" s="258"/>
      <c r="N18" s="259"/>
      <c r="O18" s="258"/>
      <c r="P18" s="26"/>
      <c r="Q18" s="26"/>
      <c r="R18" s="26"/>
      <c r="S18" s="26"/>
      <c r="T18" s="26"/>
      <c r="U18" s="26"/>
      <c r="V18" s="257"/>
    </row>
    <row r="19" spans="1:21" ht="12" customHeight="1">
      <c r="A19" s="402" t="s">
        <v>69</v>
      </c>
      <c r="B19" s="403"/>
      <c r="C19" s="255" t="s">
        <v>70</v>
      </c>
      <c r="D19" s="404" t="s">
        <v>173</v>
      </c>
      <c r="E19" s="404"/>
      <c r="F19" s="404"/>
      <c r="G19" s="404"/>
      <c r="H19" s="404"/>
      <c r="I19" s="404"/>
      <c r="J19" s="404"/>
      <c r="K19" s="404"/>
      <c r="L19" s="251"/>
      <c r="M19" s="251"/>
      <c r="N19" s="251"/>
      <c r="O19" s="251"/>
      <c r="P19" s="251"/>
      <c r="Q19" s="251"/>
      <c r="R19" s="251"/>
      <c r="S19" s="251"/>
      <c r="T19" s="251"/>
      <c r="U19" s="251"/>
    </row>
    <row r="20" spans="1:21" ht="12" customHeight="1">
      <c r="A20" s="403"/>
      <c r="B20" s="403"/>
      <c r="C20" s="254" t="s">
        <v>28</v>
      </c>
      <c r="D20" s="404"/>
      <c r="E20" s="404"/>
      <c r="F20" s="404"/>
      <c r="G20" s="404"/>
      <c r="H20" s="404"/>
      <c r="I20" s="404"/>
      <c r="J20" s="404"/>
      <c r="K20" s="404"/>
      <c r="L20" s="251"/>
      <c r="M20" s="253"/>
      <c r="N20" s="251"/>
      <c r="O20" s="251"/>
      <c r="P20" s="251"/>
      <c r="Q20" s="251"/>
      <c r="R20" s="251"/>
      <c r="S20" s="251"/>
      <c r="T20" s="251"/>
      <c r="U20" s="251"/>
    </row>
    <row r="21" spans="1:21" ht="15" customHeight="1">
      <c r="A21" s="397" t="s">
        <v>71</v>
      </c>
      <c r="B21" s="397"/>
      <c r="C21" s="397"/>
      <c r="D21" s="397"/>
      <c r="E21" s="397"/>
      <c r="F21" s="397"/>
      <c r="G21" s="397"/>
      <c r="H21" s="397"/>
      <c r="I21" s="397"/>
      <c r="J21" s="252"/>
      <c r="K21" s="252"/>
      <c r="L21" s="251"/>
      <c r="M21" s="251"/>
      <c r="N21" s="251"/>
      <c r="O21" s="251"/>
      <c r="P21" s="251"/>
      <c r="Q21" s="251"/>
      <c r="R21" s="251"/>
      <c r="S21" s="251"/>
      <c r="T21" s="251"/>
      <c r="U21" s="251"/>
    </row>
    <row r="22" spans="1:21" ht="15" customHeight="1">
      <c r="A22" s="397" t="s">
        <v>72</v>
      </c>
      <c r="B22" s="397"/>
      <c r="C22" s="397"/>
      <c r="D22" s="397"/>
      <c r="E22" s="397"/>
      <c r="F22" s="397"/>
      <c r="G22" s="397"/>
      <c r="H22" s="397"/>
      <c r="I22" s="397"/>
      <c r="J22" s="252"/>
      <c r="K22" s="252"/>
      <c r="L22" s="251"/>
      <c r="M22" s="251"/>
      <c r="N22" s="251"/>
      <c r="O22" s="251"/>
      <c r="P22" s="251"/>
      <c r="Q22" s="251"/>
      <c r="R22" s="251"/>
      <c r="S22" s="251"/>
      <c r="T22" s="251"/>
      <c r="U22" s="251"/>
    </row>
    <row r="23" spans="1:11" ht="15" customHeight="1">
      <c r="A23" s="249"/>
      <c r="B23" s="250"/>
      <c r="C23" s="250"/>
      <c r="D23" s="250"/>
      <c r="E23" s="250"/>
      <c r="F23" s="250"/>
      <c r="G23" s="249"/>
      <c r="H23" s="249"/>
      <c r="I23" s="249"/>
      <c r="J23" s="249"/>
      <c r="K23" s="249"/>
    </row>
    <row r="24" spans="1:11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</row>
    <row r="25" spans="1:11" ht="13.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spans="1:11" ht="13.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</row>
    <row r="27" spans="1:11" ht="10.5" customHeight="1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</row>
    <row r="28" spans="1:11" ht="10.5" customHeight="1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</row>
    <row r="29" spans="1:11" ht="13.5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ht="13.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</row>
    <row r="31" spans="1:11" ht="13.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1:11" ht="13.5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 ht="13.5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</row>
    <row r="34" spans="1:11" ht="13.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</row>
  </sheetData>
  <sheetProtection/>
  <mergeCells count="28"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A21:I21"/>
    <mergeCell ref="A22:I22"/>
    <mergeCell ref="H12:H13"/>
    <mergeCell ref="I12:I13"/>
    <mergeCell ref="J12:J13"/>
    <mergeCell ref="K12:K13"/>
    <mergeCell ref="A19:B20"/>
    <mergeCell ref="D19:K2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C4" sqref="C4"/>
    </sheetView>
  </sheetViews>
  <sheetFormatPr defaultColWidth="9.00390625" defaultRowHeight="13.5"/>
  <cols>
    <col min="1" max="1" width="11.00390625" style="292" customWidth="1"/>
    <col min="2" max="2" width="9.25390625" style="293" customWidth="1"/>
    <col min="3" max="3" width="8.875" style="292" customWidth="1"/>
    <col min="4" max="4" width="7.375" style="292" customWidth="1"/>
    <col min="5" max="5" width="8.00390625" style="292" customWidth="1"/>
    <col min="6" max="6" width="12.125" style="292" customWidth="1"/>
    <col min="7" max="8" width="11.625" style="292" customWidth="1"/>
    <col min="9" max="9" width="7.125" style="292" customWidth="1"/>
    <col min="10" max="10" width="5.00390625" style="292" customWidth="1"/>
    <col min="11" max="11" width="7.375" style="292" customWidth="1"/>
    <col min="12" max="13" width="5.00390625" style="292" customWidth="1"/>
    <col min="14" max="32" width="2.625" style="292" customWidth="1"/>
    <col min="33" max="91" width="10.00390625" style="292" customWidth="1"/>
    <col min="92" max="16384" width="9.00390625" style="292" customWidth="1"/>
  </cols>
  <sheetData>
    <row r="1" spans="1:9" ht="21" customHeight="1">
      <c r="A1" s="426" t="s">
        <v>206</v>
      </c>
      <c r="B1" s="426"/>
      <c r="C1" s="426"/>
      <c r="D1" s="426"/>
      <c r="E1" s="426"/>
      <c r="F1" s="426"/>
      <c r="G1" s="426"/>
      <c r="H1" s="426"/>
      <c r="I1" s="426"/>
    </row>
    <row r="2" spans="1:11" ht="13.5" customHeight="1" thickBot="1">
      <c r="A2" s="427" t="s">
        <v>205</v>
      </c>
      <c r="B2" s="427"/>
      <c r="C2" s="427"/>
      <c r="D2" s="427"/>
      <c r="E2" s="427"/>
      <c r="F2" s="427"/>
      <c r="G2" s="427"/>
      <c r="H2" s="428" t="s">
        <v>204</v>
      </c>
      <c r="I2" s="428"/>
      <c r="J2" s="294"/>
      <c r="K2" s="294"/>
    </row>
    <row r="3" spans="1:13" ht="14.25" thickTop="1">
      <c r="A3" s="429" t="s">
        <v>203</v>
      </c>
      <c r="B3" s="431" t="s">
        <v>202</v>
      </c>
      <c r="C3" s="432"/>
      <c r="D3" s="432"/>
      <c r="E3" s="433"/>
      <c r="F3" s="318" t="s">
        <v>201</v>
      </c>
      <c r="G3" s="431" t="s">
        <v>200</v>
      </c>
      <c r="H3" s="432"/>
      <c r="I3" s="432"/>
      <c r="J3" s="317"/>
      <c r="K3" s="317"/>
      <c r="L3" s="317"/>
      <c r="M3" s="317"/>
    </row>
    <row r="4" spans="1:9" ht="13.5">
      <c r="A4" s="430"/>
      <c r="B4" s="316" t="s">
        <v>199</v>
      </c>
      <c r="C4" s="316" t="s">
        <v>198</v>
      </c>
      <c r="D4" s="315" t="s">
        <v>197</v>
      </c>
      <c r="E4" s="315" t="s">
        <v>196</v>
      </c>
      <c r="F4" s="314" t="s">
        <v>195</v>
      </c>
      <c r="G4" s="313" t="s">
        <v>194</v>
      </c>
      <c r="H4" s="312" t="s">
        <v>193</v>
      </c>
      <c r="I4" s="312" t="s">
        <v>192</v>
      </c>
    </row>
    <row r="5" spans="1:9" s="309" customFormat="1" ht="13.5" customHeight="1">
      <c r="A5" s="311" t="s">
        <v>191</v>
      </c>
      <c r="B5" s="310">
        <v>133682</v>
      </c>
      <c r="C5" s="310">
        <v>96028</v>
      </c>
      <c r="D5" s="310">
        <v>1910</v>
      </c>
      <c r="E5" s="310">
        <v>35744</v>
      </c>
      <c r="F5" s="310">
        <v>20036</v>
      </c>
      <c r="G5" s="310">
        <v>914835</v>
      </c>
      <c r="H5" s="310">
        <v>471899</v>
      </c>
      <c r="I5" s="306">
        <v>51.6</v>
      </c>
    </row>
    <row r="6" spans="1:9" s="295" customFormat="1" ht="13.5" customHeight="1">
      <c r="A6" s="308" t="s">
        <v>34</v>
      </c>
      <c r="B6" s="307">
        <v>131878</v>
      </c>
      <c r="C6" s="307">
        <v>94769</v>
      </c>
      <c r="D6" s="307">
        <v>1913</v>
      </c>
      <c r="E6" s="307">
        <v>35196</v>
      </c>
      <c r="F6" s="307">
        <v>21094</v>
      </c>
      <c r="G6" s="307">
        <v>895163</v>
      </c>
      <c r="H6" s="307">
        <v>458775</v>
      </c>
      <c r="I6" s="306">
        <v>51.3</v>
      </c>
    </row>
    <row r="7" spans="1:9" s="295" customFormat="1" ht="13.5" customHeight="1">
      <c r="A7" s="305" t="s">
        <v>33</v>
      </c>
      <c r="B7" s="303">
        <v>130223</v>
      </c>
      <c r="C7" s="302">
        <v>94032</v>
      </c>
      <c r="D7" s="302">
        <v>1784</v>
      </c>
      <c r="E7" s="302">
        <v>34407</v>
      </c>
      <c r="F7" s="302">
        <v>21846</v>
      </c>
      <c r="G7" s="302">
        <v>881778</v>
      </c>
      <c r="H7" s="302">
        <v>440153</v>
      </c>
      <c r="I7" s="301">
        <v>49.9</v>
      </c>
    </row>
    <row r="8" spans="1:9" s="300" customFormat="1" ht="13.5" customHeight="1">
      <c r="A8" s="304" t="s">
        <v>183</v>
      </c>
      <c r="B8" s="303">
        <v>129034</v>
      </c>
      <c r="C8" s="302">
        <v>93224</v>
      </c>
      <c r="D8" s="302">
        <v>1624</v>
      </c>
      <c r="E8" s="302">
        <v>34186</v>
      </c>
      <c r="F8" s="302">
        <v>23142</v>
      </c>
      <c r="G8" s="302">
        <v>850891</v>
      </c>
      <c r="H8" s="302">
        <v>423791</v>
      </c>
      <c r="I8" s="301">
        <v>49.8</v>
      </c>
    </row>
    <row r="9" spans="1:9" s="295" customFormat="1" ht="13.5" customHeight="1">
      <c r="A9" s="299" t="s">
        <v>168</v>
      </c>
      <c r="B9" s="298">
        <f>SUM(C9:E9)</f>
        <v>126419</v>
      </c>
      <c r="C9" s="297">
        <v>91035</v>
      </c>
      <c r="D9" s="297">
        <v>1526</v>
      </c>
      <c r="E9" s="297">
        <v>33858</v>
      </c>
      <c r="F9" s="297">
        <v>24079</v>
      </c>
      <c r="G9" s="297">
        <v>808708</v>
      </c>
      <c r="H9" s="297">
        <v>418150</v>
      </c>
      <c r="I9" s="296">
        <v>51.7</v>
      </c>
    </row>
    <row r="10" spans="1:9" ht="15" customHeight="1">
      <c r="A10" s="425" t="s">
        <v>190</v>
      </c>
      <c r="B10" s="425"/>
      <c r="C10" s="425"/>
      <c r="D10" s="425"/>
      <c r="E10" s="425"/>
      <c r="F10" s="425"/>
      <c r="G10" s="425"/>
      <c r="H10" s="425"/>
      <c r="I10" s="425"/>
    </row>
  </sheetData>
  <sheetProtection/>
  <mergeCells count="7">
    <mergeCell ref="A10:I10"/>
    <mergeCell ref="A1:I1"/>
    <mergeCell ref="A2:G2"/>
    <mergeCell ref="H2:I2"/>
    <mergeCell ref="A3:A4"/>
    <mergeCell ref="B3:E3"/>
    <mergeCell ref="G3:I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2" width="9.625" style="0" customWidth="1"/>
    <col min="3" max="3" width="7.625" style="0" bestFit="1" customWidth="1"/>
    <col min="4" max="4" width="7.50390625" style="0" bestFit="1" customWidth="1"/>
    <col min="5" max="5" width="7.625" style="0" bestFit="1" customWidth="1"/>
    <col min="6" max="6" width="9.375" style="0" bestFit="1" customWidth="1"/>
    <col min="7" max="8" width="7.625" style="0" bestFit="1" customWidth="1"/>
    <col min="9" max="9" width="8.50390625" style="0" bestFit="1" customWidth="1"/>
    <col min="10" max="10" width="7.625" style="0" bestFit="1" customWidth="1"/>
    <col min="11" max="11" width="7.50390625" style="0" bestFit="1" customWidth="1"/>
    <col min="12" max="12" width="6.00390625" style="0" bestFit="1" customWidth="1"/>
  </cols>
  <sheetData>
    <row r="1" spans="1:36" ht="21" customHeight="1">
      <c r="A1" s="440" t="s">
        <v>224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5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14" ht="13.5" customHeight="1" thickBot="1">
      <c r="A2" s="20" t="s">
        <v>223</v>
      </c>
      <c r="B2" s="20"/>
      <c r="C2" s="20"/>
      <c r="D2" s="20"/>
      <c r="E2" s="20"/>
      <c r="F2" s="20"/>
      <c r="G2" s="20"/>
      <c r="I2" s="20"/>
      <c r="J2" s="20"/>
      <c r="K2" s="20"/>
      <c r="L2" s="51" t="s">
        <v>222</v>
      </c>
      <c r="N2" s="51"/>
    </row>
    <row r="3" spans="1:12" ht="14.25" thickTop="1">
      <c r="A3" s="438" t="s">
        <v>221</v>
      </c>
      <c r="B3" s="436" t="s">
        <v>220</v>
      </c>
      <c r="C3" s="434" t="s">
        <v>219</v>
      </c>
      <c r="D3" s="434"/>
      <c r="E3" s="435"/>
      <c r="F3" s="434" t="s">
        <v>218</v>
      </c>
      <c r="G3" s="434"/>
      <c r="H3" s="434"/>
      <c r="I3" s="434"/>
      <c r="J3" s="434"/>
      <c r="K3" s="434"/>
      <c r="L3" s="434"/>
    </row>
    <row r="4" spans="1:12" ht="13.5">
      <c r="A4" s="439"/>
      <c r="B4" s="437"/>
      <c r="C4" s="13" t="s">
        <v>217</v>
      </c>
      <c r="D4" s="13" t="s">
        <v>216</v>
      </c>
      <c r="E4" s="13" t="s">
        <v>215</v>
      </c>
      <c r="F4" s="48" t="s">
        <v>214</v>
      </c>
      <c r="G4" s="47" t="s">
        <v>213</v>
      </c>
      <c r="H4" s="47" t="s">
        <v>212</v>
      </c>
      <c r="I4" s="47" t="s">
        <v>211</v>
      </c>
      <c r="J4" s="47" t="s">
        <v>210</v>
      </c>
      <c r="K4" s="47" t="s">
        <v>209</v>
      </c>
      <c r="L4" s="12" t="s">
        <v>208</v>
      </c>
    </row>
    <row r="5" spans="1:12" ht="13.5">
      <c r="A5" s="45" t="s">
        <v>166</v>
      </c>
      <c r="B5" s="44">
        <v>98709</v>
      </c>
      <c r="C5" s="3">
        <v>3356</v>
      </c>
      <c r="D5" s="3">
        <v>39</v>
      </c>
      <c r="E5" s="3">
        <v>3317</v>
      </c>
      <c r="F5" s="3">
        <v>95353</v>
      </c>
      <c r="G5" s="3">
        <v>5270</v>
      </c>
      <c r="H5" s="3">
        <v>4387</v>
      </c>
      <c r="I5" s="3">
        <v>82225</v>
      </c>
      <c r="J5" s="3">
        <v>2578</v>
      </c>
      <c r="K5" s="3">
        <v>801</v>
      </c>
      <c r="L5" s="3">
        <v>92</v>
      </c>
    </row>
    <row r="6" spans="1:12" s="34" customFormat="1" ht="11.25">
      <c r="A6" s="8" t="s">
        <v>34</v>
      </c>
      <c r="B6" s="44">
        <v>100921</v>
      </c>
      <c r="C6" s="3">
        <v>3419</v>
      </c>
      <c r="D6" s="3">
        <v>29</v>
      </c>
      <c r="E6" s="3">
        <v>3390</v>
      </c>
      <c r="F6" s="3">
        <v>97502</v>
      </c>
      <c r="G6" s="3">
        <v>4712</v>
      </c>
      <c r="H6" s="3">
        <v>4050</v>
      </c>
      <c r="I6" s="3">
        <v>85230</v>
      </c>
      <c r="J6" s="3">
        <v>2652</v>
      </c>
      <c r="K6" s="3">
        <v>769</v>
      </c>
      <c r="L6" s="3">
        <v>89</v>
      </c>
    </row>
    <row r="7" spans="1:14" ht="13.5">
      <c r="A7" s="8" t="s">
        <v>33</v>
      </c>
      <c r="B7" s="44">
        <v>103925</v>
      </c>
      <c r="C7" s="3">
        <v>3468</v>
      </c>
      <c r="D7" s="3">
        <v>11</v>
      </c>
      <c r="E7" s="3">
        <v>3457</v>
      </c>
      <c r="F7" s="3">
        <v>100457</v>
      </c>
      <c r="G7" s="3">
        <v>4224</v>
      </c>
      <c r="H7" s="3">
        <v>3692</v>
      </c>
      <c r="I7" s="3">
        <v>88991</v>
      </c>
      <c r="J7" s="3">
        <v>2716</v>
      </c>
      <c r="K7" s="3">
        <v>745</v>
      </c>
      <c r="L7" s="3">
        <v>89</v>
      </c>
      <c r="M7" s="40"/>
      <c r="N7" s="40"/>
    </row>
    <row r="8" spans="1:14" s="215" customFormat="1" ht="13.5">
      <c r="A8" s="321" t="s">
        <v>183</v>
      </c>
      <c r="B8" s="320">
        <f>SUM(C8,F8)</f>
        <v>108457</v>
      </c>
      <c r="C8" s="166">
        <v>3517</v>
      </c>
      <c r="D8" s="166">
        <v>3</v>
      </c>
      <c r="E8" s="166">
        <v>3514</v>
      </c>
      <c r="F8" s="166">
        <v>104940</v>
      </c>
      <c r="G8" s="166">
        <v>3727</v>
      </c>
      <c r="H8" s="166">
        <v>3298</v>
      </c>
      <c r="I8" s="166">
        <v>94326</v>
      </c>
      <c r="J8" s="166">
        <v>2768</v>
      </c>
      <c r="K8" s="166">
        <v>747</v>
      </c>
      <c r="L8" s="166">
        <v>74</v>
      </c>
      <c r="M8" s="319"/>
      <c r="N8" s="319"/>
    </row>
    <row r="9" spans="1:14" ht="13.5">
      <c r="A9" s="43" t="s">
        <v>168</v>
      </c>
      <c r="B9" s="42">
        <f>SUM(C9,F9)</f>
        <v>112224</v>
      </c>
      <c r="C9" s="41">
        <v>3557</v>
      </c>
      <c r="D9" s="41">
        <v>7</v>
      </c>
      <c r="E9" s="41">
        <v>3550</v>
      </c>
      <c r="F9" s="41">
        <v>108667</v>
      </c>
      <c r="G9" s="41">
        <v>3273</v>
      </c>
      <c r="H9" s="41">
        <v>2969</v>
      </c>
      <c r="I9" s="41">
        <v>98845</v>
      </c>
      <c r="J9" s="41">
        <v>2793</v>
      </c>
      <c r="K9" s="41">
        <v>720</v>
      </c>
      <c r="L9" s="41">
        <v>67</v>
      </c>
      <c r="M9" s="40"/>
      <c r="N9" s="40"/>
    </row>
    <row r="10" spans="1:12" ht="15" customHeight="1">
      <c r="A10" s="39" t="s">
        <v>207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3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3.5">
      <c r="A13" s="11"/>
      <c r="B13" s="11"/>
      <c r="C13" s="11"/>
      <c r="D13" s="11"/>
      <c r="E13" s="11"/>
      <c r="F13" s="11"/>
      <c r="G13" s="19"/>
      <c r="I13" s="11"/>
      <c r="J13" s="11"/>
      <c r="K13" s="11"/>
      <c r="L13" s="19"/>
    </row>
    <row r="14" spans="1:11" ht="13.5">
      <c r="A14" s="11"/>
      <c r="B14" s="11"/>
      <c r="C14" s="11"/>
      <c r="D14" s="11"/>
      <c r="E14" s="11"/>
      <c r="F14" s="11"/>
      <c r="I14" s="11"/>
      <c r="J14" s="11"/>
      <c r="K14" s="11"/>
    </row>
    <row r="15" spans="1:11" ht="13.5">
      <c r="A15" s="11"/>
      <c r="B15" s="11"/>
      <c r="C15" s="11"/>
      <c r="D15" s="11"/>
      <c r="E15" s="11"/>
      <c r="F15" s="3"/>
      <c r="I15" s="3"/>
      <c r="J15" s="3"/>
      <c r="K15" s="3"/>
    </row>
    <row r="16" spans="1:11" ht="13.5">
      <c r="A16" s="38"/>
      <c r="B16" s="38"/>
      <c r="C16" s="38"/>
      <c r="D16" s="38"/>
      <c r="E16" s="38"/>
      <c r="F16" s="3"/>
      <c r="I16" s="3"/>
      <c r="J16" s="3"/>
      <c r="K16" s="3"/>
    </row>
    <row r="17" spans="1:11" ht="13.5">
      <c r="A17" s="38"/>
      <c r="B17" s="38"/>
      <c r="C17" s="38"/>
      <c r="D17" s="38"/>
      <c r="E17" s="38"/>
      <c r="F17" s="3"/>
      <c r="I17" s="3"/>
      <c r="J17" s="3"/>
      <c r="K17" s="3"/>
    </row>
    <row r="18" spans="1:13" ht="13.5">
      <c r="A18" s="38"/>
      <c r="B18" s="38"/>
      <c r="C18" s="38"/>
      <c r="D18" s="38"/>
      <c r="E18" s="38"/>
      <c r="F18" s="3"/>
      <c r="I18" s="3"/>
      <c r="J18" s="3"/>
      <c r="K18" s="3"/>
      <c r="M18" s="10"/>
    </row>
    <row r="19" spans="1:13" ht="13.5">
      <c r="A19" s="37"/>
      <c r="B19" s="37"/>
      <c r="C19" s="37"/>
      <c r="D19" s="37"/>
      <c r="E19" s="37"/>
      <c r="F19" s="21"/>
      <c r="I19" s="21"/>
      <c r="J19" s="21"/>
      <c r="K19" s="21"/>
      <c r="M19" s="10"/>
    </row>
    <row r="20" spans="1:11" ht="15" customHeight="1">
      <c r="A20" s="19"/>
      <c r="B20" s="19"/>
      <c r="C20" s="19"/>
      <c r="D20" s="19"/>
      <c r="E20" s="19"/>
      <c r="F20" s="19"/>
      <c r="H20" s="19"/>
      <c r="I20" s="19"/>
      <c r="J20" s="19"/>
      <c r="K20" s="10"/>
    </row>
  </sheetData>
  <sheetProtection/>
  <mergeCells count="5">
    <mergeCell ref="F3:L3"/>
    <mergeCell ref="C3:E3"/>
    <mergeCell ref="B3:B4"/>
    <mergeCell ref="A3:A4"/>
    <mergeCell ref="A1:L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9" sqref="K9"/>
    </sheetView>
  </sheetViews>
  <sheetFormatPr defaultColWidth="9.00390625" defaultRowHeight="13.5"/>
  <cols>
    <col min="2" max="2" width="8.625" style="0" customWidth="1"/>
    <col min="3" max="11" width="8.00390625" style="0" customWidth="1"/>
    <col min="12" max="70" width="10.00390625" style="0" customWidth="1"/>
  </cols>
  <sheetData>
    <row r="1" spans="1:11" ht="21" customHeight="1">
      <c r="A1" s="448" t="s">
        <v>251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13.5" customHeight="1" thickBot="1">
      <c r="A2" s="444" t="s">
        <v>250</v>
      </c>
      <c r="B2" s="444"/>
      <c r="C2" s="326"/>
      <c r="D2" s="326"/>
      <c r="E2" s="325"/>
      <c r="F2" s="325"/>
      <c r="G2" s="325"/>
      <c r="H2" s="325"/>
      <c r="I2" s="325"/>
      <c r="J2" s="445" t="s">
        <v>242</v>
      </c>
      <c r="K2" s="446"/>
    </row>
    <row r="3" spans="1:11" ht="15" customHeight="1" thickTop="1">
      <c r="A3" s="386" t="s">
        <v>241</v>
      </c>
      <c r="B3" s="50" t="s">
        <v>240</v>
      </c>
      <c r="C3" s="384" t="s">
        <v>249</v>
      </c>
      <c r="D3" s="385"/>
      <c r="E3" s="385"/>
      <c r="F3" s="385"/>
      <c r="G3" s="385"/>
      <c r="H3" s="385"/>
      <c r="I3" s="385"/>
      <c r="J3" s="385"/>
      <c r="K3" s="331" t="s">
        <v>248</v>
      </c>
    </row>
    <row r="4" spans="1:11" ht="15" customHeight="1">
      <c r="A4" s="447"/>
      <c r="B4" s="49" t="s">
        <v>247</v>
      </c>
      <c r="C4" s="222" t="s">
        <v>235</v>
      </c>
      <c r="D4" s="222" t="s">
        <v>234</v>
      </c>
      <c r="E4" s="222" t="s">
        <v>233</v>
      </c>
      <c r="F4" s="222" t="s">
        <v>232</v>
      </c>
      <c r="G4" s="222" t="s">
        <v>231</v>
      </c>
      <c r="H4" s="222" t="s">
        <v>230</v>
      </c>
      <c r="I4" s="222" t="s">
        <v>229</v>
      </c>
      <c r="J4" s="221" t="s">
        <v>228</v>
      </c>
      <c r="K4" s="330" t="s">
        <v>246</v>
      </c>
    </row>
    <row r="5" spans="1:11" s="34" customFormat="1" ht="15" customHeight="1">
      <c r="A5" s="220" t="s">
        <v>166</v>
      </c>
      <c r="B5" s="142">
        <v>10667</v>
      </c>
      <c r="C5" s="142">
        <v>9137</v>
      </c>
      <c r="D5" s="142">
        <v>9418</v>
      </c>
      <c r="E5" s="142">
        <v>808</v>
      </c>
      <c r="F5" s="142">
        <v>1332</v>
      </c>
      <c r="G5" s="142">
        <v>9828</v>
      </c>
      <c r="H5" s="142">
        <v>0</v>
      </c>
      <c r="I5" s="142">
        <v>345</v>
      </c>
      <c r="J5" s="142">
        <v>34</v>
      </c>
      <c r="K5" s="142">
        <v>494</v>
      </c>
    </row>
    <row r="6" spans="1:11" s="57" customFormat="1" ht="15" customHeight="1">
      <c r="A6" s="219" t="s">
        <v>34</v>
      </c>
      <c r="B6" s="142">
        <v>11995</v>
      </c>
      <c r="C6" s="142">
        <v>10358.666666666666</v>
      </c>
      <c r="D6" s="142">
        <v>10661.416666666666</v>
      </c>
      <c r="E6" s="142">
        <v>880.6666666666666</v>
      </c>
      <c r="F6" s="142">
        <v>1430.9166666666667</v>
      </c>
      <c r="G6" s="142">
        <v>10602.75</v>
      </c>
      <c r="H6" s="142">
        <v>0.75</v>
      </c>
      <c r="I6" s="142">
        <v>432.6666666666667</v>
      </c>
      <c r="J6" s="142">
        <v>37.083333333333336</v>
      </c>
      <c r="K6" s="142">
        <v>506</v>
      </c>
    </row>
    <row r="7" spans="1:11" s="57" customFormat="1" ht="15" customHeight="1">
      <c r="A7" s="219" t="s">
        <v>33</v>
      </c>
      <c r="B7" s="142">
        <v>12898</v>
      </c>
      <c r="C7" s="142">
        <v>11291</v>
      </c>
      <c r="D7" s="142">
        <v>11405</v>
      </c>
      <c r="E7" s="142">
        <v>930</v>
      </c>
      <c r="F7" s="142">
        <v>1592</v>
      </c>
      <c r="G7" s="142">
        <v>10497</v>
      </c>
      <c r="H7" s="142">
        <v>0</v>
      </c>
      <c r="I7" s="142">
        <v>472</v>
      </c>
      <c r="J7" s="142">
        <v>37</v>
      </c>
      <c r="K7" s="142">
        <v>506</v>
      </c>
    </row>
    <row r="8" spans="1:11" s="329" customFormat="1" ht="15" customHeight="1">
      <c r="A8" s="218" t="s">
        <v>183</v>
      </c>
      <c r="B8" s="44">
        <v>13640</v>
      </c>
      <c r="C8" s="142">
        <v>11886</v>
      </c>
      <c r="D8" s="142">
        <v>12098</v>
      </c>
      <c r="E8" s="142">
        <v>958</v>
      </c>
      <c r="F8" s="142">
        <v>1712</v>
      </c>
      <c r="G8" s="142">
        <v>11080</v>
      </c>
      <c r="H8" s="142">
        <v>1</v>
      </c>
      <c r="I8" s="142">
        <v>460</v>
      </c>
      <c r="J8" s="142">
        <v>43</v>
      </c>
      <c r="K8" s="142">
        <v>513</v>
      </c>
    </row>
    <row r="9" spans="1:11" s="57" customFormat="1" ht="15" customHeight="1">
      <c r="A9" s="328" t="s">
        <v>168</v>
      </c>
      <c r="B9" s="181">
        <v>14052</v>
      </c>
      <c r="C9" s="162">
        <v>12205</v>
      </c>
      <c r="D9" s="162">
        <v>12486</v>
      </c>
      <c r="E9" s="162">
        <v>939</v>
      </c>
      <c r="F9" s="162">
        <v>1860</v>
      </c>
      <c r="G9" s="162">
        <v>11375</v>
      </c>
      <c r="H9" s="162">
        <v>0</v>
      </c>
      <c r="I9" s="162">
        <v>455</v>
      </c>
      <c r="J9" s="162">
        <v>42</v>
      </c>
      <c r="K9" s="162">
        <v>519</v>
      </c>
    </row>
    <row r="10" spans="1:11" s="57" customFormat="1" ht="15" customHeight="1">
      <c r="A10" s="449" t="s">
        <v>245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</row>
    <row r="11" spans="1:11" s="57" customFormat="1" ht="15" customHeight="1">
      <c r="A11" s="442" t="s">
        <v>244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</row>
    <row r="12" spans="1:11" s="57" customFormat="1" ht="15" customHeight="1">
      <c r="A12" s="442"/>
      <c r="B12" s="442"/>
      <c r="C12" s="442"/>
      <c r="D12" s="442"/>
      <c r="E12" s="442"/>
      <c r="F12" s="442"/>
      <c r="G12" s="442"/>
      <c r="H12" s="442"/>
      <c r="I12" s="442"/>
      <c r="J12" s="442"/>
      <c r="K12" s="442"/>
    </row>
    <row r="13" spans="1:11" ht="15" customHeight="1" thickBot="1">
      <c r="A13" s="444" t="s">
        <v>243</v>
      </c>
      <c r="B13" s="444"/>
      <c r="C13" s="326"/>
      <c r="D13" s="326"/>
      <c r="E13" s="325"/>
      <c r="F13" s="325"/>
      <c r="G13" s="325"/>
      <c r="H13" s="325"/>
      <c r="I13" s="325"/>
      <c r="J13" s="445" t="s">
        <v>242</v>
      </c>
      <c r="K13" s="446"/>
    </row>
    <row r="14" spans="1:11" ht="15" customHeight="1" thickTop="1">
      <c r="A14" s="386" t="s">
        <v>241</v>
      </c>
      <c r="B14" s="50" t="s">
        <v>240</v>
      </c>
      <c r="C14" s="50" t="s">
        <v>239</v>
      </c>
      <c r="D14" s="384" t="s">
        <v>238</v>
      </c>
      <c r="E14" s="385"/>
      <c r="F14" s="385"/>
      <c r="G14" s="385"/>
      <c r="H14" s="385"/>
      <c r="I14" s="385"/>
      <c r="J14" s="385"/>
      <c r="K14" s="385"/>
    </row>
    <row r="15" spans="1:11" ht="15" customHeight="1">
      <c r="A15" s="447"/>
      <c r="B15" s="49" t="s">
        <v>237</v>
      </c>
      <c r="C15" s="49" t="s">
        <v>236</v>
      </c>
      <c r="D15" s="222" t="s">
        <v>235</v>
      </c>
      <c r="E15" s="222" t="s">
        <v>234</v>
      </c>
      <c r="F15" s="222" t="s">
        <v>233</v>
      </c>
      <c r="G15" s="222" t="s">
        <v>232</v>
      </c>
      <c r="H15" s="222" t="s">
        <v>231</v>
      </c>
      <c r="I15" s="222" t="s">
        <v>230</v>
      </c>
      <c r="J15" s="222" t="s">
        <v>229</v>
      </c>
      <c r="K15" s="221" t="s">
        <v>228</v>
      </c>
    </row>
    <row r="16" spans="1:11" s="34" customFormat="1" ht="15" customHeight="1">
      <c r="A16" s="220" t="s">
        <v>166</v>
      </c>
      <c r="B16" s="142">
        <v>14868</v>
      </c>
      <c r="C16" s="31">
        <v>27.7</v>
      </c>
      <c r="D16" s="142">
        <v>12970</v>
      </c>
      <c r="E16" s="142">
        <v>13280</v>
      </c>
      <c r="F16" s="142">
        <v>1164</v>
      </c>
      <c r="G16" s="142">
        <v>1379</v>
      </c>
      <c r="H16" s="142">
        <v>13136</v>
      </c>
      <c r="I16" s="142">
        <v>0</v>
      </c>
      <c r="J16" s="142">
        <v>426</v>
      </c>
      <c r="K16" s="142">
        <v>34</v>
      </c>
    </row>
    <row r="17" spans="1:11" s="57" customFormat="1" ht="15" customHeight="1">
      <c r="A17" s="219" t="s">
        <v>34</v>
      </c>
      <c r="B17" s="142">
        <v>16700.083333333332</v>
      </c>
      <c r="C17" s="31">
        <v>31.1</v>
      </c>
      <c r="D17" s="142">
        <v>14668.25</v>
      </c>
      <c r="E17" s="142">
        <v>15034.416666666666</v>
      </c>
      <c r="F17" s="142">
        <v>1269.8333333333333</v>
      </c>
      <c r="G17" s="142">
        <v>1483</v>
      </c>
      <c r="H17" s="142">
        <v>13992.083333333334</v>
      </c>
      <c r="I17" s="323">
        <v>0.75</v>
      </c>
      <c r="J17" s="142">
        <v>508.1666666666667</v>
      </c>
      <c r="K17" s="142">
        <v>37.083333333333336</v>
      </c>
    </row>
    <row r="18" spans="1:11" s="57" customFormat="1" ht="15" customHeight="1">
      <c r="A18" s="219" t="s">
        <v>33</v>
      </c>
      <c r="B18" s="142">
        <v>17894</v>
      </c>
      <c r="C18" s="31">
        <v>33.4</v>
      </c>
      <c r="D18" s="142">
        <v>15815</v>
      </c>
      <c r="E18" s="142">
        <v>16117</v>
      </c>
      <c r="F18" s="142">
        <v>1326</v>
      </c>
      <c r="G18" s="142">
        <v>1647</v>
      </c>
      <c r="H18" s="142">
        <v>13325</v>
      </c>
      <c r="I18" s="323">
        <v>0</v>
      </c>
      <c r="J18" s="142">
        <v>533</v>
      </c>
      <c r="K18" s="142">
        <v>37</v>
      </c>
    </row>
    <row r="19" spans="1:11" s="322" customFormat="1" ht="15" customHeight="1">
      <c r="A19" s="218" t="s">
        <v>32</v>
      </c>
      <c r="B19" s="44">
        <v>18795</v>
      </c>
      <c r="C19" s="31">
        <v>35</v>
      </c>
      <c r="D19" s="142">
        <v>16482</v>
      </c>
      <c r="E19" s="142">
        <v>16935</v>
      </c>
      <c r="F19" s="142">
        <v>1358</v>
      </c>
      <c r="G19" s="142">
        <v>1779</v>
      </c>
      <c r="H19" s="142">
        <v>14012</v>
      </c>
      <c r="I19" s="142">
        <v>1</v>
      </c>
      <c r="J19" s="142">
        <v>528</v>
      </c>
      <c r="K19" s="142">
        <v>43</v>
      </c>
    </row>
    <row r="20" spans="1:11" s="57" customFormat="1" ht="15" customHeight="1">
      <c r="A20" s="214" t="s">
        <v>168</v>
      </c>
      <c r="B20" s="181">
        <v>19164</v>
      </c>
      <c r="C20" s="29">
        <v>35.6</v>
      </c>
      <c r="D20" s="162">
        <v>16707</v>
      </c>
      <c r="E20" s="162">
        <v>17257</v>
      </c>
      <c r="F20" s="162">
        <v>1329</v>
      </c>
      <c r="G20" s="162">
        <v>1931</v>
      </c>
      <c r="H20" s="162">
        <v>14230</v>
      </c>
      <c r="I20" s="162">
        <v>0</v>
      </c>
      <c r="J20" s="162">
        <v>512</v>
      </c>
      <c r="K20" s="162">
        <v>42</v>
      </c>
    </row>
    <row r="21" spans="1:11" s="57" customFormat="1" ht="15" customHeight="1">
      <c r="A21" s="441" t="s">
        <v>227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</row>
    <row r="22" spans="1:11" s="57" customFormat="1" ht="15" customHeight="1">
      <c r="A22" s="442" t="s">
        <v>226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</row>
    <row r="23" spans="1:11" ht="15" customHeight="1">
      <c r="A23" s="443" t="s">
        <v>225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  <row r="24" ht="15" customHeight="1"/>
    <row r="25" ht="15" customHeight="1"/>
  </sheetData>
  <sheetProtection/>
  <mergeCells count="15">
    <mergeCell ref="A1:K1"/>
    <mergeCell ref="A2:B2"/>
    <mergeCell ref="J2:K2"/>
    <mergeCell ref="A3:A4"/>
    <mergeCell ref="C3:J3"/>
    <mergeCell ref="A10:K10"/>
    <mergeCell ref="A21:K21"/>
    <mergeCell ref="A22:K22"/>
    <mergeCell ref="A23:K23"/>
    <mergeCell ref="A11:K11"/>
    <mergeCell ref="A12:K12"/>
    <mergeCell ref="A13:B13"/>
    <mergeCell ref="J13:K13"/>
    <mergeCell ref="A14:A15"/>
    <mergeCell ref="D14:K1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8" width="11.125" style="0" customWidth="1"/>
    <col min="9" max="67" width="10.00390625" style="0" customWidth="1"/>
  </cols>
  <sheetData>
    <row r="1" spans="1:8" ht="21" customHeight="1">
      <c r="A1" s="440" t="s">
        <v>264</v>
      </c>
      <c r="B1" s="440"/>
      <c r="C1" s="440"/>
      <c r="D1" s="440"/>
      <c r="E1" s="440"/>
      <c r="F1" s="440"/>
      <c r="G1" s="440"/>
      <c r="H1" s="440"/>
    </row>
    <row r="2" ht="13.5" customHeight="1" thickBot="1"/>
    <row r="3" spans="1:8" ht="15" customHeight="1" thickTop="1">
      <c r="A3" s="438" t="s">
        <v>241</v>
      </c>
      <c r="B3" s="455" t="s">
        <v>263</v>
      </c>
      <c r="C3" s="455" t="s">
        <v>262</v>
      </c>
      <c r="D3" s="455" t="s">
        <v>261</v>
      </c>
      <c r="E3" s="453" t="s">
        <v>260</v>
      </c>
      <c r="F3" s="454"/>
      <c r="G3" s="453" t="s">
        <v>259</v>
      </c>
      <c r="H3" s="454"/>
    </row>
    <row r="4" spans="1:8" ht="15" customHeight="1">
      <c r="A4" s="439"/>
      <c r="B4" s="456"/>
      <c r="C4" s="456"/>
      <c r="D4" s="456"/>
      <c r="E4" s="13" t="s">
        <v>258</v>
      </c>
      <c r="F4" s="13" t="s">
        <v>257</v>
      </c>
      <c r="G4" s="13" t="s">
        <v>258</v>
      </c>
      <c r="H4" s="12" t="s">
        <v>257</v>
      </c>
    </row>
    <row r="5" spans="1:8" s="57" customFormat="1" ht="15" customHeight="1">
      <c r="A5" s="45" t="s">
        <v>166</v>
      </c>
      <c r="B5" s="4">
        <v>2906</v>
      </c>
      <c r="C5" s="60" t="s">
        <v>73</v>
      </c>
      <c r="D5" s="60" t="s">
        <v>74</v>
      </c>
      <c r="E5" s="3">
        <v>2860</v>
      </c>
      <c r="F5" s="3">
        <v>3989</v>
      </c>
      <c r="G5" s="3">
        <v>1463</v>
      </c>
      <c r="H5" s="3">
        <v>1804</v>
      </c>
    </row>
    <row r="6" spans="1:8" s="34" customFormat="1" ht="15" customHeight="1">
      <c r="A6" s="8" t="s">
        <v>34</v>
      </c>
      <c r="B6" s="3">
        <v>2831</v>
      </c>
      <c r="C6" s="60">
        <v>78</v>
      </c>
      <c r="D6" s="60">
        <v>69</v>
      </c>
      <c r="E6" s="3">
        <v>2748</v>
      </c>
      <c r="F6" s="3">
        <v>3764</v>
      </c>
      <c r="G6" s="3">
        <v>1655</v>
      </c>
      <c r="H6" s="3">
        <v>2036</v>
      </c>
    </row>
    <row r="7" spans="1:8" s="57" customFormat="1" ht="15" customHeight="1">
      <c r="A7" s="8" t="s">
        <v>33</v>
      </c>
      <c r="B7" s="3">
        <v>2502</v>
      </c>
      <c r="C7" s="60" t="s">
        <v>75</v>
      </c>
      <c r="D7" s="60" t="s">
        <v>76</v>
      </c>
      <c r="E7" s="3">
        <v>2442</v>
      </c>
      <c r="F7" s="3">
        <v>3249</v>
      </c>
      <c r="G7" s="3">
        <v>1653</v>
      </c>
      <c r="H7" s="3">
        <v>2079</v>
      </c>
    </row>
    <row r="8" spans="1:8" s="57" customFormat="1" ht="15" customHeight="1">
      <c r="A8" s="218" t="s">
        <v>183</v>
      </c>
      <c r="B8" s="44">
        <v>2360</v>
      </c>
      <c r="C8" s="335" t="s">
        <v>256</v>
      </c>
      <c r="D8" s="335" t="s">
        <v>255</v>
      </c>
      <c r="E8" s="142">
        <v>2312</v>
      </c>
      <c r="F8" s="142">
        <v>3078</v>
      </c>
      <c r="G8" s="142">
        <v>1661</v>
      </c>
      <c r="H8" s="142">
        <v>2085</v>
      </c>
    </row>
    <row r="9" spans="1:8" s="57" customFormat="1" ht="15" customHeight="1">
      <c r="A9" s="6" t="s">
        <v>168</v>
      </c>
      <c r="B9" s="181">
        <v>2036</v>
      </c>
      <c r="C9" s="334" t="s">
        <v>254</v>
      </c>
      <c r="D9" s="334" t="s">
        <v>253</v>
      </c>
      <c r="E9" s="162">
        <v>1964</v>
      </c>
      <c r="F9" s="162">
        <v>2609</v>
      </c>
      <c r="G9" s="162">
        <v>1717</v>
      </c>
      <c r="H9" s="162">
        <v>2191</v>
      </c>
    </row>
    <row r="10" spans="1:8" ht="15" customHeight="1">
      <c r="A10" s="451" t="s">
        <v>252</v>
      </c>
      <c r="B10" s="452"/>
      <c r="C10" s="452"/>
      <c r="D10" s="452"/>
      <c r="E10" s="452"/>
      <c r="F10" s="452"/>
      <c r="G10" s="452"/>
      <c r="H10" s="452"/>
    </row>
  </sheetData>
  <sheetProtection/>
  <mergeCells count="8">
    <mergeCell ref="A1:H1"/>
    <mergeCell ref="A10:H10"/>
    <mergeCell ref="A3:A4"/>
    <mergeCell ref="E3:F3"/>
    <mergeCell ref="G3:H3"/>
    <mergeCell ref="B3:B4"/>
    <mergeCell ref="C3:C4"/>
    <mergeCell ref="D3:D4"/>
  </mergeCells>
  <printOptions/>
  <pageMargins left="0.7874015748031497" right="0.5905511811023623" top="0.984251968503937" bottom="0.984251968503937" header="0.5118110236220472" footer="0.5118110236220472"/>
  <pageSetup firstPageNumber="90" useFirstPageNumber="1" horizontalDpi="300" verticalDpi="300" orientation="portrait" paperSize="9" r:id="rId1"/>
  <headerFooter alignWithMargins="0">
    <oddHeader>&amp;L&amp;10&amp;P&amp;11　&amp;"ＭＳ 明朝,標準"&amp;10社会保障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8.875" style="0" customWidth="1"/>
    <col min="2" max="2" width="10.625" style="0" customWidth="1"/>
    <col min="3" max="3" width="10.50390625" style="0" customWidth="1"/>
    <col min="4" max="4" width="9.625" style="0" customWidth="1"/>
    <col min="5" max="6" width="8.625" style="0" customWidth="1"/>
    <col min="7" max="7" width="10.625" style="0" customWidth="1"/>
    <col min="8" max="8" width="5.625" style="0" customWidth="1"/>
    <col min="9" max="9" width="8.875" style="0" customWidth="1"/>
    <col min="10" max="10" width="8.50390625" style="0" customWidth="1"/>
    <col min="11" max="11" width="8.75390625" style="0" customWidth="1"/>
    <col min="12" max="70" width="10.00390625" style="0" customWidth="1"/>
  </cols>
  <sheetData>
    <row r="1" spans="1:11" ht="21" customHeight="1">
      <c r="A1" s="440" t="s">
        <v>269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3.5" customHeight="1" thickBot="1">
      <c r="A2" s="381" t="s">
        <v>268</v>
      </c>
      <c r="B2" s="381"/>
      <c r="C2" s="381"/>
      <c r="D2" s="381"/>
      <c r="E2" s="457"/>
      <c r="F2" s="457"/>
      <c r="G2" s="457"/>
      <c r="H2" s="457"/>
      <c r="I2" s="457"/>
      <c r="J2" s="457"/>
      <c r="K2" s="457"/>
    </row>
    <row r="3" spans="1:11" ht="23.25" thickTop="1">
      <c r="A3" s="15" t="s">
        <v>203</v>
      </c>
      <c r="B3" s="61" t="s">
        <v>267</v>
      </c>
      <c r="C3" s="61" t="s">
        <v>235</v>
      </c>
      <c r="D3" s="61" t="s">
        <v>234</v>
      </c>
      <c r="E3" s="61" t="s">
        <v>233</v>
      </c>
      <c r="F3" s="61" t="s">
        <v>232</v>
      </c>
      <c r="G3" s="61" t="s">
        <v>231</v>
      </c>
      <c r="H3" s="62" t="s">
        <v>266</v>
      </c>
      <c r="I3" s="61" t="s">
        <v>229</v>
      </c>
      <c r="J3" s="61" t="s">
        <v>228</v>
      </c>
      <c r="K3" s="63" t="s">
        <v>265</v>
      </c>
    </row>
    <row r="4" spans="1:11" s="57" customFormat="1" ht="15" customHeight="1">
      <c r="A4" s="45" t="s">
        <v>166</v>
      </c>
      <c r="B4" s="3">
        <v>26721400</v>
      </c>
      <c r="C4" s="3">
        <v>9277921</v>
      </c>
      <c r="D4" s="3">
        <v>5459783</v>
      </c>
      <c r="E4" s="3">
        <v>144662</v>
      </c>
      <c r="F4" s="3">
        <v>417967</v>
      </c>
      <c r="G4" s="3">
        <v>11088083</v>
      </c>
      <c r="H4" s="3">
        <v>458</v>
      </c>
      <c r="I4" s="3">
        <v>99590</v>
      </c>
      <c r="J4" s="3">
        <v>76492</v>
      </c>
      <c r="K4" s="3">
        <v>156444</v>
      </c>
    </row>
    <row r="5" spans="1:11" s="9" customFormat="1" ht="15" customHeight="1">
      <c r="A5" s="8" t="s">
        <v>34</v>
      </c>
      <c r="B5" s="3">
        <v>30732912</v>
      </c>
      <c r="C5" s="3">
        <v>10727855</v>
      </c>
      <c r="D5" s="3">
        <v>6329322</v>
      </c>
      <c r="E5" s="3">
        <v>170588</v>
      </c>
      <c r="F5" s="3">
        <v>409251</v>
      </c>
      <c r="G5" s="3">
        <v>12753359</v>
      </c>
      <c r="H5" s="7">
        <v>667</v>
      </c>
      <c r="I5" s="3">
        <v>102143</v>
      </c>
      <c r="J5" s="3">
        <v>96388</v>
      </c>
      <c r="K5" s="3">
        <v>143339</v>
      </c>
    </row>
    <row r="6" spans="1:11" s="57" customFormat="1" ht="15" customHeight="1">
      <c r="A6" s="8" t="s">
        <v>33</v>
      </c>
      <c r="B6" s="3">
        <v>32702197</v>
      </c>
      <c r="C6" s="3">
        <v>11446981</v>
      </c>
      <c r="D6" s="3">
        <v>6910504</v>
      </c>
      <c r="E6" s="3">
        <v>181808</v>
      </c>
      <c r="F6" s="3">
        <v>428295</v>
      </c>
      <c r="G6" s="3">
        <v>13376931</v>
      </c>
      <c r="H6" s="7">
        <v>537</v>
      </c>
      <c r="I6" s="3">
        <v>108313</v>
      </c>
      <c r="J6" s="3">
        <v>96740</v>
      </c>
      <c r="K6" s="3">
        <v>152088</v>
      </c>
    </row>
    <row r="7" spans="1:11" s="57" customFormat="1" ht="15" customHeight="1">
      <c r="A7" s="38" t="s">
        <v>183</v>
      </c>
      <c r="B7" s="44">
        <f>SUM(C7:K7)</f>
        <v>34661366</v>
      </c>
      <c r="C7" s="142">
        <v>11986324</v>
      </c>
      <c r="D7" s="142">
        <v>7401125</v>
      </c>
      <c r="E7" s="142">
        <v>178218</v>
      </c>
      <c r="F7" s="142">
        <v>466330</v>
      </c>
      <c r="G7" s="142">
        <v>14253453</v>
      </c>
      <c r="H7" s="216">
        <v>972</v>
      </c>
      <c r="I7" s="142">
        <v>112205</v>
      </c>
      <c r="J7" s="142">
        <v>112010</v>
      </c>
      <c r="K7" s="142">
        <v>150729</v>
      </c>
    </row>
    <row r="8" spans="1:11" s="57" customFormat="1" ht="15" customHeight="1">
      <c r="A8" s="64" t="s">
        <v>168</v>
      </c>
      <c r="B8" s="181">
        <f>SUM(C8:K8)</f>
        <v>35457115</v>
      </c>
      <c r="C8" s="162">
        <v>11945686</v>
      </c>
      <c r="D8" s="162">
        <v>7624359</v>
      </c>
      <c r="E8" s="162">
        <v>183825</v>
      </c>
      <c r="F8" s="162">
        <v>492326</v>
      </c>
      <c r="G8" s="162">
        <v>14845405</v>
      </c>
      <c r="H8" s="212">
        <v>2</v>
      </c>
      <c r="I8" s="162">
        <v>103290</v>
      </c>
      <c r="J8" s="162">
        <v>99368</v>
      </c>
      <c r="K8" s="162">
        <v>162854</v>
      </c>
    </row>
    <row r="9" spans="1:11" s="57" customFormat="1" ht="15" customHeight="1">
      <c r="A9" s="458" t="s">
        <v>252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</row>
    <row r="10" ht="15" customHeight="1"/>
  </sheetData>
  <sheetProtection/>
  <mergeCells count="3">
    <mergeCell ref="A2:K2"/>
    <mergeCell ref="A9:K9"/>
    <mergeCell ref="A1:K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2014-03-27T07:35:48Z</dcterms:created>
  <dcterms:modified xsi:type="dcterms:W3CDTF">2015-03-26T02:40:48Z</dcterms:modified>
  <cp:category/>
  <cp:version/>
  <cp:contentType/>
  <cp:contentStatus/>
</cp:coreProperties>
</file>