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235" windowHeight="8940" activeTab="0"/>
  </bookViews>
  <sheets>
    <sheet name="165" sheetId="1" r:id="rId1"/>
    <sheet name="166(1)" sheetId="2" r:id="rId2"/>
    <sheet name="166(2)" sheetId="3" r:id="rId3"/>
    <sheet name="167(1)" sheetId="4" r:id="rId4"/>
    <sheet name="167(2)" sheetId="5" r:id="rId5"/>
    <sheet name="168(1)" sheetId="6" r:id="rId6"/>
    <sheet name="168(2)" sheetId="7" r:id="rId7"/>
    <sheet name="168(3)" sheetId="8" r:id="rId8"/>
    <sheet name="168(4)" sheetId="9" r:id="rId9"/>
    <sheet name="168(5)" sheetId="10" r:id="rId10"/>
    <sheet name="168(6)" sheetId="11" r:id="rId11"/>
    <sheet name="168(7)" sheetId="12" r:id="rId12"/>
    <sheet name="168(8)" sheetId="13" r:id="rId13"/>
    <sheet name="169" sheetId="14" r:id="rId14"/>
    <sheet name="170" sheetId="15" r:id="rId15"/>
  </sheets>
  <externalReferences>
    <externalReference r:id="rId18"/>
  </externalReferences>
  <definedNames>
    <definedName name="_xlnm.Print_Area" localSheetId="2">'166(2)'!$A:$IV</definedName>
    <definedName name="候補者DB">#REF!</definedName>
  </definedNames>
  <calcPr fullCalcOnLoad="1"/>
</workbook>
</file>

<file path=xl/sharedStrings.xml><?xml version="1.0" encoding="utf-8"?>
<sst xmlns="http://schemas.openxmlformats.org/spreadsheetml/2006/main" count="503" uniqueCount="313">
  <si>
    <t>１６５．投票区別選挙人名簿登録者数</t>
  </si>
  <si>
    <t>（平成２５年７月２１日執行　参議院議員選挙）</t>
  </si>
  <si>
    <t>投票区</t>
  </si>
  <si>
    <t>投 　票 　所</t>
  </si>
  <si>
    <t>総　　数</t>
  </si>
  <si>
    <t>男</t>
  </si>
  <si>
    <t>女</t>
  </si>
  <si>
    <t>総数</t>
  </si>
  <si>
    <t>１</t>
  </si>
  <si>
    <t>板橋第四小学校</t>
  </si>
  <si>
    <t>３３</t>
  </si>
  <si>
    <t>志村小学校</t>
  </si>
  <si>
    <t>２</t>
  </si>
  <si>
    <t>板橋第二小学校</t>
  </si>
  <si>
    <t>３４</t>
  </si>
  <si>
    <t>志村第四中学校</t>
  </si>
  <si>
    <t>３</t>
  </si>
  <si>
    <t>金沢小学校</t>
  </si>
  <si>
    <t>３５</t>
  </si>
  <si>
    <t>中台中学校</t>
  </si>
  <si>
    <t>４</t>
  </si>
  <si>
    <t>板橋第一小学校</t>
  </si>
  <si>
    <t>５</t>
  </si>
  <si>
    <t>板橋第一中学校</t>
  </si>
  <si>
    <t>３６</t>
  </si>
  <si>
    <t>若木小学校</t>
  </si>
  <si>
    <t>３７</t>
  </si>
  <si>
    <t>志村第五小学校</t>
  </si>
  <si>
    <t>６</t>
  </si>
  <si>
    <t>板橋第七小学校</t>
  </si>
  <si>
    <t>３８</t>
  </si>
  <si>
    <t>志村坂下小学校</t>
  </si>
  <si>
    <t>７</t>
  </si>
  <si>
    <t>板橋第五小学校</t>
  </si>
  <si>
    <t>３９</t>
  </si>
  <si>
    <t>志村第三中学校</t>
  </si>
  <si>
    <t>８</t>
  </si>
  <si>
    <t>板橋第六小学校</t>
  </si>
  <si>
    <t>４０</t>
  </si>
  <si>
    <t>蓮根小学校</t>
  </si>
  <si>
    <t>９</t>
  </si>
  <si>
    <t>板橋第二中学校</t>
  </si>
  <si>
    <t>１０</t>
  </si>
  <si>
    <t>大山小学校</t>
  </si>
  <si>
    <t>４１</t>
  </si>
  <si>
    <t>舟渡小学校</t>
  </si>
  <si>
    <t>４２</t>
  </si>
  <si>
    <t>徳丸小学校</t>
  </si>
  <si>
    <t>１１</t>
  </si>
  <si>
    <t>中根橋小学校</t>
  </si>
  <si>
    <t>４３</t>
  </si>
  <si>
    <t>北野小学校</t>
  </si>
  <si>
    <t>１２</t>
  </si>
  <si>
    <t>弥生小学校</t>
  </si>
  <si>
    <t>４４</t>
  </si>
  <si>
    <t>紅梅小学校</t>
  </si>
  <si>
    <t>１３</t>
  </si>
  <si>
    <t>板橋第十小学校</t>
  </si>
  <si>
    <t>４５</t>
  </si>
  <si>
    <t>赤塚第一中学校</t>
  </si>
  <si>
    <t>１４</t>
  </si>
  <si>
    <t>大谷口小学校</t>
  </si>
  <si>
    <t>１５</t>
  </si>
  <si>
    <t>向原ホール</t>
  </si>
  <si>
    <t>４６</t>
  </si>
  <si>
    <t>下赤塚小学校</t>
  </si>
  <si>
    <t xml:space="preserve"> </t>
  </si>
  <si>
    <t>４７</t>
  </si>
  <si>
    <t>赤塚第三中学校</t>
  </si>
  <si>
    <t>１６</t>
  </si>
  <si>
    <t>上板橋第二中学校</t>
  </si>
  <si>
    <t>４８</t>
  </si>
  <si>
    <t>赤塚支所</t>
  </si>
  <si>
    <t>１７</t>
  </si>
  <si>
    <t>加賀小学校</t>
  </si>
  <si>
    <t>４９</t>
  </si>
  <si>
    <t>成増小学校</t>
  </si>
  <si>
    <t>１８</t>
  </si>
  <si>
    <t>富士見地域センター</t>
  </si>
  <si>
    <t>５０</t>
  </si>
  <si>
    <t>成増ヶ丘小学校</t>
  </si>
  <si>
    <t>１９</t>
  </si>
  <si>
    <t>板橋第八小学校</t>
  </si>
  <si>
    <t>２０</t>
  </si>
  <si>
    <t>常盤台小学校</t>
  </si>
  <si>
    <t>５１</t>
  </si>
  <si>
    <t>三園小学校</t>
  </si>
  <si>
    <t>５２</t>
  </si>
  <si>
    <t>高島第六小学校</t>
  </si>
  <si>
    <t>２１</t>
  </si>
  <si>
    <t>上板橋第一中学校</t>
  </si>
  <si>
    <t>５３</t>
  </si>
  <si>
    <t>高島第二小学校</t>
  </si>
  <si>
    <t>２２</t>
  </si>
  <si>
    <t>上板橋小学校</t>
  </si>
  <si>
    <t>５４</t>
  </si>
  <si>
    <t>高島第二中学校</t>
  </si>
  <si>
    <t>２３</t>
  </si>
  <si>
    <t>桜川中学校</t>
  </si>
  <si>
    <t>５５</t>
  </si>
  <si>
    <t>高島第五小学校</t>
  </si>
  <si>
    <t>２４</t>
  </si>
  <si>
    <t>上板橋第四小学校</t>
  </si>
  <si>
    <t>２５</t>
  </si>
  <si>
    <t>上板橋第三中学校</t>
  </si>
  <si>
    <t>５６</t>
  </si>
  <si>
    <t>高島第一小学校</t>
  </si>
  <si>
    <t>５７</t>
  </si>
  <si>
    <t>高島平福祉園分場</t>
  </si>
  <si>
    <t>２６</t>
  </si>
  <si>
    <t>志村第三小学校</t>
  </si>
  <si>
    <t>５８</t>
  </si>
  <si>
    <t>北前野小学校</t>
  </si>
  <si>
    <t>２７</t>
  </si>
  <si>
    <t>志村第一小学校</t>
  </si>
  <si>
    <t>５９</t>
  </si>
  <si>
    <t>緑小学校</t>
  </si>
  <si>
    <t>２８</t>
  </si>
  <si>
    <t>富士見台小学校</t>
  </si>
  <si>
    <t>６０</t>
  </si>
  <si>
    <t>高島第三中学校</t>
  </si>
  <si>
    <t>２９</t>
  </si>
  <si>
    <t>前野小学校</t>
  </si>
  <si>
    <t>３０</t>
  </si>
  <si>
    <t>志村第二小学校</t>
  </si>
  <si>
    <t>６１</t>
  </si>
  <si>
    <t>新河岸小学校</t>
  </si>
  <si>
    <t>６２</t>
  </si>
  <si>
    <t>志村第五中学校</t>
  </si>
  <si>
    <t>３１</t>
  </si>
  <si>
    <t>志村第二中学校</t>
  </si>
  <si>
    <t>６３</t>
  </si>
  <si>
    <t>赤塚新町小学校</t>
  </si>
  <si>
    <t>３２</t>
  </si>
  <si>
    <t>小豆沢体育館</t>
  </si>
  <si>
    <t xml:space="preserve">  資料：選挙管理委員会事務局「選挙の記録」</t>
  </si>
  <si>
    <t>１６６．時間別投票状況</t>
  </si>
  <si>
    <t>（１）都議会議員選挙</t>
  </si>
  <si>
    <t>（平成２５年６月２３日執行）</t>
  </si>
  <si>
    <t>時　　間</t>
  </si>
  <si>
    <t>投　　票　　者　　数</t>
  </si>
  <si>
    <t>投　　票　　率　（％）</t>
  </si>
  <si>
    <t>前回の実績</t>
  </si>
  <si>
    <t>平　　均</t>
  </si>
  <si>
    <t>投票所における投票</t>
  </si>
  <si>
    <r>
      <t xml:space="preserve">　　～　８ </t>
    </r>
    <r>
      <rPr>
        <sz val="9"/>
        <color indexed="8"/>
        <rFont val="ＭＳ 明朝"/>
        <family val="1"/>
      </rPr>
      <t>時</t>
    </r>
    <r>
      <rPr>
        <sz val="9"/>
        <rFont val="ＭＳ 明朝"/>
        <family val="1"/>
      </rPr>
      <t xml:space="preserve"> </t>
    </r>
  </si>
  <si>
    <r>
      <t>　　～　９</t>
    </r>
    <r>
      <rPr>
        <sz val="9"/>
        <color indexed="9"/>
        <rFont val="ＭＳ 明朝"/>
        <family val="1"/>
      </rPr>
      <t>時</t>
    </r>
    <r>
      <rPr>
        <sz val="9"/>
        <rFont val="ＭＳ 明朝"/>
        <family val="1"/>
      </rPr>
      <t xml:space="preserve"> </t>
    </r>
  </si>
  <si>
    <r>
      <t>　　～１０</t>
    </r>
    <r>
      <rPr>
        <sz val="9"/>
        <color indexed="9"/>
        <rFont val="ＭＳ 明朝"/>
        <family val="1"/>
      </rPr>
      <t xml:space="preserve">時 </t>
    </r>
  </si>
  <si>
    <r>
      <t>　　～１１</t>
    </r>
    <r>
      <rPr>
        <sz val="9"/>
        <color indexed="9"/>
        <rFont val="ＭＳ 明朝"/>
        <family val="1"/>
      </rPr>
      <t>時</t>
    </r>
    <r>
      <rPr>
        <sz val="9"/>
        <rFont val="ＭＳ 明朝"/>
        <family val="1"/>
      </rPr>
      <t xml:space="preserve"> </t>
    </r>
  </si>
  <si>
    <r>
      <t>　　～１２</t>
    </r>
    <r>
      <rPr>
        <sz val="9"/>
        <color indexed="9"/>
        <rFont val="ＭＳ 明朝"/>
        <family val="1"/>
      </rPr>
      <t>時</t>
    </r>
    <r>
      <rPr>
        <sz val="9"/>
        <rFont val="ＭＳ 明朝"/>
        <family val="1"/>
      </rPr>
      <t xml:space="preserve"> </t>
    </r>
  </si>
  <si>
    <r>
      <t>　　～１３</t>
    </r>
    <r>
      <rPr>
        <sz val="9"/>
        <color indexed="9"/>
        <rFont val="ＭＳ 明朝"/>
        <family val="1"/>
      </rPr>
      <t>時</t>
    </r>
    <r>
      <rPr>
        <sz val="9"/>
        <rFont val="ＭＳ 明朝"/>
        <family val="1"/>
      </rPr>
      <t xml:space="preserve"> </t>
    </r>
  </si>
  <si>
    <r>
      <t>　　～１４</t>
    </r>
    <r>
      <rPr>
        <sz val="9"/>
        <color indexed="9"/>
        <rFont val="ＭＳ 明朝"/>
        <family val="1"/>
      </rPr>
      <t>時</t>
    </r>
    <r>
      <rPr>
        <sz val="9"/>
        <rFont val="ＭＳ 明朝"/>
        <family val="1"/>
      </rPr>
      <t xml:space="preserve"> </t>
    </r>
  </si>
  <si>
    <r>
      <t>　　～１５</t>
    </r>
    <r>
      <rPr>
        <sz val="9"/>
        <color indexed="9"/>
        <rFont val="ＭＳ 明朝"/>
        <family val="1"/>
      </rPr>
      <t xml:space="preserve">時 </t>
    </r>
  </si>
  <si>
    <r>
      <t>　　～１６</t>
    </r>
    <r>
      <rPr>
        <sz val="9"/>
        <color indexed="9"/>
        <rFont val="ＭＳ 明朝"/>
        <family val="1"/>
      </rPr>
      <t>時</t>
    </r>
    <r>
      <rPr>
        <sz val="9"/>
        <rFont val="ＭＳ 明朝"/>
        <family val="1"/>
      </rPr>
      <t xml:space="preserve"> </t>
    </r>
  </si>
  <si>
    <r>
      <t>　　～１７</t>
    </r>
    <r>
      <rPr>
        <sz val="9"/>
        <color indexed="9"/>
        <rFont val="ＭＳ 明朝"/>
        <family val="1"/>
      </rPr>
      <t>時</t>
    </r>
    <r>
      <rPr>
        <sz val="9"/>
        <rFont val="ＭＳ 明朝"/>
        <family val="1"/>
      </rPr>
      <t xml:space="preserve"> </t>
    </r>
  </si>
  <si>
    <r>
      <t>　　～１８</t>
    </r>
    <r>
      <rPr>
        <sz val="9"/>
        <color indexed="9"/>
        <rFont val="ＭＳ 明朝"/>
        <family val="1"/>
      </rPr>
      <t>時</t>
    </r>
    <r>
      <rPr>
        <sz val="9"/>
        <rFont val="ＭＳ 明朝"/>
        <family val="1"/>
      </rPr>
      <t xml:space="preserve"> </t>
    </r>
  </si>
  <si>
    <r>
      <t>　　～１９</t>
    </r>
    <r>
      <rPr>
        <sz val="9"/>
        <color indexed="9"/>
        <rFont val="ＭＳ 明朝"/>
        <family val="1"/>
      </rPr>
      <t>時</t>
    </r>
    <r>
      <rPr>
        <sz val="9"/>
        <rFont val="ＭＳ 明朝"/>
        <family val="1"/>
      </rPr>
      <t xml:space="preserve"> </t>
    </r>
  </si>
  <si>
    <r>
      <t>　　～２０</t>
    </r>
    <r>
      <rPr>
        <sz val="9"/>
        <color indexed="9"/>
        <rFont val="ＭＳ 明朝"/>
        <family val="1"/>
      </rPr>
      <t>時</t>
    </r>
    <r>
      <rPr>
        <sz val="9"/>
        <rFont val="ＭＳ 明朝"/>
        <family val="1"/>
      </rPr>
      <t xml:space="preserve"> </t>
    </r>
  </si>
  <si>
    <t>期日前投票</t>
  </si>
  <si>
    <t>不在者投票</t>
  </si>
  <si>
    <t>当日有権者数</t>
  </si>
  <si>
    <t>　資料：選挙管理委員会事務局「選挙の記録」</t>
  </si>
  <si>
    <t>（２）区議会議員選挙</t>
  </si>
  <si>
    <t>（平成２３年４月２４日執行）</t>
  </si>
  <si>
    <t>平　　均</t>
  </si>
  <si>
    <r>
      <t>　　　～　８</t>
    </r>
    <r>
      <rPr>
        <sz val="9"/>
        <color indexed="8"/>
        <rFont val="ＭＳ 明朝"/>
        <family val="1"/>
      </rPr>
      <t>時</t>
    </r>
    <r>
      <rPr>
        <sz val="9"/>
        <rFont val="ＭＳ 明朝"/>
        <family val="1"/>
      </rPr>
      <t xml:space="preserve"> </t>
    </r>
  </si>
  <si>
    <r>
      <t>　　　～　９</t>
    </r>
    <r>
      <rPr>
        <sz val="9"/>
        <color indexed="9"/>
        <rFont val="ＭＳ 明朝"/>
        <family val="1"/>
      </rPr>
      <t>時</t>
    </r>
    <r>
      <rPr>
        <sz val="9"/>
        <rFont val="ＭＳ 明朝"/>
        <family val="1"/>
      </rPr>
      <t xml:space="preserve"> </t>
    </r>
  </si>
  <si>
    <r>
      <t>　　　～１０</t>
    </r>
    <r>
      <rPr>
        <sz val="9"/>
        <color indexed="9"/>
        <rFont val="ＭＳ 明朝"/>
        <family val="1"/>
      </rPr>
      <t xml:space="preserve">時 </t>
    </r>
  </si>
  <si>
    <r>
      <t>　　　～１１</t>
    </r>
    <r>
      <rPr>
        <sz val="9"/>
        <color indexed="9"/>
        <rFont val="ＭＳ 明朝"/>
        <family val="1"/>
      </rPr>
      <t>時</t>
    </r>
    <r>
      <rPr>
        <sz val="9"/>
        <rFont val="ＭＳ 明朝"/>
        <family val="1"/>
      </rPr>
      <t xml:space="preserve"> </t>
    </r>
  </si>
  <si>
    <r>
      <t>　　　～１２</t>
    </r>
    <r>
      <rPr>
        <sz val="9"/>
        <color indexed="9"/>
        <rFont val="ＭＳ 明朝"/>
        <family val="1"/>
      </rPr>
      <t>時</t>
    </r>
    <r>
      <rPr>
        <sz val="9"/>
        <rFont val="ＭＳ 明朝"/>
        <family val="1"/>
      </rPr>
      <t xml:space="preserve"> </t>
    </r>
  </si>
  <si>
    <r>
      <t>　　　～１３</t>
    </r>
    <r>
      <rPr>
        <sz val="9"/>
        <color indexed="9"/>
        <rFont val="ＭＳ 明朝"/>
        <family val="1"/>
      </rPr>
      <t>時</t>
    </r>
    <r>
      <rPr>
        <sz val="9"/>
        <rFont val="ＭＳ 明朝"/>
        <family val="1"/>
      </rPr>
      <t xml:space="preserve"> </t>
    </r>
  </si>
  <si>
    <r>
      <t>　　　～１４</t>
    </r>
    <r>
      <rPr>
        <sz val="9"/>
        <color indexed="9"/>
        <rFont val="ＭＳ 明朝"/>
        <family val="1"/>
      </rPr>
      <t>時</t>
    </r>
    <r>
      <rPr>
        <sz val="9"/>
        <rFont val="ＭＳ 明朝"/>
        <family val="1"/>
      </rPr>
      <t xml:space="preserve"> </t>
    </r>
  </si>
  <si>
    <r>
      <t>　　　～１５</t>
    </r>
    <r>
      <rPr>
        <sz val="9"/>
        <color indexed="9"/>
        <rFont val="ＭＳ 明朝"/>
        <family val="1"/>
      </rPr>
      <t xml:space="preserve">時 </t>
    </r>
  </si>
  <si>
    <r>
      <t>　　　～１６</t>
    </r>
    <r>
      <rPr>
        <sz val="9"/>
        <color indexed="9"/>
        <rFont val="ＭＳ 明朝"/>
        <family val="1"/>
      </rPr>
      <t>時</t>
    </r>
    <r>
      <rPr>
        <sz val="9"/>
        <rFont val="ＭＳ 明朝"/>
        <family val="1"/>
      </rPr>
      <t xml:space="preserve"> </t>
    </r>
  </si>
  <si>
    <r>
      <t>　　　～１７</t>
    </r>
    <r>
      <rPr>
        <sz val="9"/>
        <color indexed="9"/>
        <rFont val="ＭＳ 明朝"/>
        <family val="1"/>
      </rPr>
      <t>時</t>
    </r>
    <r>
      <rPr>
        <sz val="9"/>
        <rFont val="ＭＳ 明朝"/>
        <family val="1"/>
      </rPr>
      <t xml:space="preserve"> </t>
    </r>
  </si>
  <si>
    <r>
      <t>　　　～１８</t>
    </r>
    <r>
      <rPr>
        <sz val="9"/>
        <color indexed="9"/>
        <rFont val="ＭＳ 明朝"/>
        <family val="1"/>
      </rPr>
      <t>時</t>
    </r>
    <r>
      <rPr>
        <sz val="9"/>
        <rFont val="ＭＳ 明朝"/>
        <family val="1"/>
      </rPr>
      <t xml:space="preserve"> </t>
    </r>
  </si>
  <si>
    <r>
      <t>　　　～１９</t>
    </r>
    <r>
      <rPr>
        <sz val="9"/>
        <color indexed="9"/>
        <rFont val="ＭＳ 明朝"/>
        <family val="1"/>
      </rPr>
      <t>時</t>
    </r>
    <r>
      <rPr>
        <sz val="9"/>
        <rFont val="ＭＳ 明朝"/>
        <family val="1"/>
      </rPr>
      <t xml:space="preserve"> </t>
    </r>
  </si>
  <si>
    <r>
      <t>　　　～２０</t>
    </r>
    <r>
      <rPr>
        <sz val="9"/>
        <color indexed="9"/>
        <rFont val="ＭＳ 明朝"/>
        <family val="1"/>
      </rPr>
      <t>時</t>
    </r>
    <r>
      <rPr>
        <sz val="9"/>
        <rFont val="ＭＳ 明朝"/>
        <family val="1"/>
      </rPr>
      <t xml:space="preserve"> </t>
    </r>
  </si>
  <si>
    <t>不在者投票</t>
  </si>
  <si>
    <t>当日有権者数</t>
  </si>
  <si>
    <t>　資料：選挙管理委員会事務局「選挙の記録」</t>
  </si>
  <si>
    <t>１６７．年代別投票状況</t>
  </si>
  <si>
    <t>（１）都知事選挙</t>
  </si>
  <si>
    <t>（平成２４年１２月１６日執行）</t>
  </si>
  <si>
    <t>年　　代</t>
  </si>
  <si>
    <t>当　日　有　権　者　数（人）</t>
  </si>
  <si>
    <t>投　票　者　数（人）</t>
  </si>
  <si>
    <t>投　票　率　（％）</t>
  </si>
  <si>
    <t>総  　数</t>
  </si>
  <si>
    <t>２０歳</t>
  </si>
  <si>
    <r>
      <t>２１～２４</t>
    </r>
    <r>
      <rPr>
        <sz val="9"/>
        <color indexed="9"/>
        <rFont val="ＭＳ 明朝"/>
        <family val="1"/>
      </rPr>
      <t>歳</t>
    </r>
  </si>
  <si>
    <r>
      <t>２５～２９</t>
    </r>
    <r>
      <rPr>
        <sz val="9"/>
        <color indexed="9"/>
        <rFont val="ＭＳ 明朝"/>
        <family val="1"/>
      </rPr>
      <t>歳</t>
    </r>
  </si>
  <si>
    <r>
      <t>３０～３４</t>
    </r>
    <r>
      <rPr>
        <sz val="9"/>
        <color indexed="9"/>
        <rFont val="ＭＳ 明朝"/>
        <family val="1"/>
      </rPr>
      <t>歳</t>
    </r>
  </si>
  <si>
    <r>
      <t>３５～３９</t>
    </r>
    <r>
      <rPr>
        <sz val="9"/>
        <color indexed="9"/>
        <rFont val="ＭＳ 明朝"/>
        <family val="1"/>
      </rPr>
      <t>歳</t>
    </r>
  </si>
  <si>
    <r>
      <t>４０～４４</t>
    </r>
    <r>
      <rPr>
        <sz val="9"/>
        <color indexed="9"/>
        <rFont val="ＭＳ 明朝"/>
        <family val="1"/>
      </rPr>
      <t>歳</t>
    </r>
  </si>
  <si>
    <r>
      <t>４５～４９</t>
    </r>
    <r>
      <rPr>
        <sz val="9"/>
        <color indexed="9"/>
        <rFont val="ＭＳ 明朝"/>
        <family val="1"/>
      </rPr>
      <t>歳</t>
    </r>
  </si>
  <si>
    <r>
      <t>５０～５４</t>
    </r>
    <r>
      <rPr>
        <sz val="9"/>
        <color indexed="9"/>
        <rFont val="ＭＳ 明朝"/>
        <family val="1"/>
      </rPr>
      <t>歳</t>
    </r>
  </si>
  <si>
    <r>
      <t>５５～５９</t>
    </r>
    <r>
      <rPr>
        <sz val="9"/>
        <color indexed="9"/>
        <rFont val="ＭＳ 明朝"/>
        <family val="1"/>
      </rPr>
      <t>歳</t>
    </r>
  </si>
  <si>
    <r>
      <t>６０～６４</t>
    </r>
    <r>
      <rPr>
        <sz val="9"/>
        <color indexed="9"/>
        <rFont val="ＭＳ 明朝"/>
        <family val="1"/>
      </rPr>
      <t>歳</t>
    </r>
  </si>
  <si>
    <r>
      <t>６５～６９</t>
    </r>
    <r>
      <rPr>
        <sz val="9"/>
        <color indexed="9"/>
        <rFont val="ＭＳ 明朝"/>
        <family val="1"/>
      </rPr>
      <t>歳</t>
    </r>
  </si>
  <si>
    <t>７０歳以上　</t>
  </si>
  <si>
    <t>　資料：選挙管理委員会事務局「選挙の記録」</t>
  </si>
  <si>
    <t>　資料：選挙管理委員会事務局「選挙の記録」</t>
  </si>
  <si>
    <t>投　票　者　数</t>
  </si>
  <si>
    <t>当　日　有　権　者　数</t>
  </si>
  <si>
    <t>　　　（平成２３月４月２４日執行）</t>
  </si>
  <si>
    <t>　資料：選挙管理委員会事務局「選挙の記録」</t>
  </si>
  <si>
    <t>　　　　２．期日前投票，不在者投票を含む。</t>
  </si>
  <si>
    <t>　（注）１．（　）は在外で内数である。</t>
  </si>
  <si>
    <t>　　２４．１２．１６</t>
  </si>
  <si>
    <t>　　２１．　８．３０</t>
  </si>
  <si>
    <t>　  １７．　９．１１</t>
  </si>
  <si>
    <t>　　１５．１１．　９</t>
  </si>
  <si>
    <t>平成１２．　６．２５</t>
  </si>
  <si>
    <t>投  票  率 （％）</t>
  </si>
  <si>
    <t>投  票　者　数</t>
  </si>
  <si>
    <t>執 行 年 月 日</t>
  </si>
  <si>
    <t>（１）衆議院議員選挙（小選挙区選出）</t>
  </si>
  <si>
    <t>１６８．選挙別有権者数，投票者数及び投票率</t>
  </si>
  <si>
    <t>　　２４．１２．１６</t>
  </si>
  <si>
    <t>　　２１．　８．３０</t>
  </si>
  <si>
    <t>　  １７．　９．１１</t>
  </si>
  <si>
    <t>　　１５．１１．　９</t>
  </si>
  <si>
    <t>（２）衆議院議員選挙（比例代表選出）</t>
  </si>
  <si>
    <t>１６８．選挙別有権者数，投票者数及び投票率（つづき）</t>
  </si>
  <si>
    <t xml:space="preserve">　  ２５.  ７.２１ </t>
  </si>
  <si>
    <t xml:space="preserve">　  ２２.  ７.１１ </t>
  </si>
  <si>
    <t>　  １９.  ７.２９</t>
  </si>
  <si>
    <t>　  １６.  ７.１１</t>
  </si>
  <si>
    <t>平成１３.  ７.２９</t>
  </si>
  <si>
    <t>投　 票　 率　（％）</t>
  </si>
  <si>
    <t>投　 票 　者 　数</t>
  </si>
  <si>
    <t>当　 日 　有 　権 　者 　数</t>
  </si>
  <si>
    <t>（３）参議院議員選挙（東京都選出）</t>
  </si>
  <si>
    <t>　　２５.  ７.２１</t>
  </si>
  <si>
    <t>　　２２.  ７.１１</t>
  </si>
  <si>
    <t>　　１９.  ７.２９</t>
  </si>
  <si>
    <t xml:space="preserve">    １６.  ７.１１</t>
  </si>
  <si>
    <t>（４）参議院議員選挙（比例代表選出）</t>
  </si>
  <si>
    <t xml:space="preserve"> 　　　 ２．平成１９．４．８は，補欠選挙である。</t>
  </si>
  <si>
    <t>　（注）１．期日前投票，不在者投票を含む。</t>
  </si>
  <si>
    <t>　　２５．　６．２３</t>
  </si>
  <si>
    <t>　　２１．　７．１２</t>
  </si>
  <si>
    <t>　　１９．　４．　８</t>
  </si>
  <si>
    <t>　　１７．　７．　３</t>
  </si>
  <si>
    <t>平成１３．　６．２４</t>
  </si>
  <si>
    <t>（５）都議会議員選挙</t>
  </si>
  <si>
    <t>　資料：選挙管理委員会事務局「選挙の記録」</t>
  </si>
  <si>
    <t>　（注）期日前投票，不在者投票を含む。</t>
  </si>
  <si>
    <t xml:space="preserve">    ２４. １２.１６</t>
  </si>
  <si>
    <t xml:space="preserve">    ２３.  ４.１０</t>
  </si>
  <si>
    <t xml:space="preserve">    １９.  ４.　８</t>
  </si>
  <si>
    <t xml:space="preserve">    １５.  ４.１３</t>
  </si>
  <si>
    <t>平成 １１.  ４.１１</t>
  </si>
  <si>
    <t>（６）都知事選挙</t>
  </si>
  <si>
    <t xml:space="preserve">    ２３． ４.２４</t>
  </si>
  <si>
    <t xml:space="preserve">    １９． ４.２２</t>
  </si>
  <si>
    <t xml:space="preserve">    １５． ４.２７</t>
  </si>
  <si>
    <t xml:space="preserve">    １１.  ４.２５</t>
  </si>
  <si>
    <t>平成  ７.  ４.２３</t>
  </si>
  <si>
    <t>（７）区議会議員選挙</t>
  </si>
  <si>
    <t xml:space="preserve">    ２３.  ４.２４</t>
  </si>
  <si>
    <t xml:space="preserve">    １９.  ４.２２</t>
  </si>
  <si>
    <t xml:space="preserve">    １５.  ４.２７</t>
  </si>
  <si>
    <t>（８）区長選挙</t>
  </si>
  <si>
    <t>　資料：選挙管理委員会事務局「選挙の記録」</t>
  </si>
  <si>
    <t>　　　　２．( )内の数字は在外であり，内数である。</t>
  </si>
  <si>
    <t>　（注）１．平成１９．４．８の都議会議員選挙は，補欠選挙である。</t>
  </si>
  <si>
    <t>２３．４．２４</t>
  </si>
  <si>
    <t>平成１９．４．２２</t>
  </si>
  <si>
    <t>区長選挙</t>
  </si>
  <si>
    <r>
      <t>平成１９．</t>
    </r>
    <r>
      <rPr>
        <sz val="9"/>
        <rFont val="ＭＳ 明朝"/>
        <family val="1"/>
      </rPr>
      <t>４．２２</t>
    </r>
  </si>
  <si>
    <t>区議会議員選挙</t>
  </si>
  <si>
    <t>２４．１２．１６</t>
  </si>
  <si>
    <r>
      <t>平成２３．</t>
    </r>
    <r>
      <rPr>
        <sz val="9"/>
        <rFont val="ＭＳ 明朝"/>
        <family val="1"/>
      </rPr>
      <t>４．１０</t>
    </r>
  </si>
  <si>
    <t>都知事選挙</t>
  </si>
  <si>
    <t>２５．６．２３</t>
  </si>
  <si>
    <t>平成２１．７．１２</t>
  </si>
  <si>
    <t>都議会議員選挙</t>
  </si>
  <si>
    <t>２５．７．２１</t>
  </si>
  <si>
    <r>
      <t>平成 ２２</t>
    </r>
    <r>
      <rPr>
        <sz val="9"/>
        <rFont val="ＭＳ 明朝"/>
        <family val="1"/>
      </rPr>
      <t>．７．１１</t>
    </r>
  </si>
  <si>
    <t>参議院議員選挙（比例代表選出）</t>
  </si>
  <si>
    <t>参議院議員選挙（東京都選出）</t>
  </si>
  <si>
    <t>平成２１．８．３０</t>
  </si>
  <si>
    <t>衆議院議員選挙（比例代表選出）</t>
  </si>
  <si>
    <t>衆議院議員選挙（小選挙区選出）</t>
  </si>
  <si>
    <t>投票率（％）</t>
  </si>
  <si>
    <t>投　票　数</t>
  </si>
  <si>
    <t>不　在　者　投　票</t>
  </si>
  <si>
    <t>期　日　前　投　票</t>
  </si>
  <si>
    <t>選 挙 ・ 執行年月日</t>
  </si>
  <si>
    <t>１６９．選挙別期日前投票及び不在者投票状況</t>
  </si>
  <si>
    <t>　　　　２．自由党は，平成１５年に解党し民主党に合流した。</t>
  </si>
  <si>
    <t>　（注）１．得票率は近似値を表示した。</t>
  </si>
  <si>
    <t>無所属</t>
  </si>
  <si>
    <t>その他の政党等</t>
  </si>
  <si>
    <t xml:space="preserve">       　 …</t>
  </si>
  <si>
    <t>…</t>
  </si>
  <si>
    <t>自由党</t>
  </si>
  <si>
    <t>社会民主党</t>
  </si>
  <si>
    <t>民主党</t>
  </si>
  <si>
    <t>日本共産党</t>
  </si>
  <si>
    <t>公明党</t>
  </si>
  <si>
    <t>自由民主党</t>
  </si>
  <si>
    <t>総数　</t>
  </si>
  <si>
    <t>得票率（％）</t>
  </si>
  <si>
    <t>得 票 数</t>
  </si>
  <si>
    <t>得 票 数</t>
  </si>
  <si>
    <t>平成２３年４月２４日</t>
  </si>
  <si>
    <t>平成１９年４月２２日</t>
  </si>
  <si>
    <t>平成１５年４月２７日</t>
  </si>
  <si>
    <t>党　　　　　派</t>
  </si>
  <si>
    <t>１７０．区議会議員選挙党派別得票数及び得票率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</si>
</sst>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0]\-;###\ ##0"/>
    <numFmt numFmtId="177" formatCode="[=0]\-;###\ ###\ ###\ ##0"/>
    <numFmt numFmtId="178" formatCode="#,##0_ "/>
    <numFmt numFmtId="179" formatCode="#,##0.00_ "/>
    <numFmt numFmtId="180" formatCode="[=0]\-;##0.00"/>
    <numFmt numFmtId="181" formatCode="0.00_);[Red]\(0.00\)"/>
    <numFmt numFmtId="182" formatCode="\(###\ ##0.00\)"/>
    <numFmt numFmtId="183" formatCode="\(###\ ##0\)"/>
    <numFmt numFmtId="184" formatCode="#,##0.00_ ;[Red]\-#,##0.00\ "/>
    <numFmt numFmtId="185" formatCode="[=0]\-;###\ ##0\ "/>
    <numFmt numFmtId="186" formatCode="##0.00"/>
    <numFmt numFmtId="187" formatCode="0.00_ "/>
    <numFmt numFmtId="188" formatCode="[=0]\-;###\ ###\ ###\ ##0\ "/>
    <numFmt numFmtId="189" formatCode="0.00_ ;[Red]\-0.00\ "/>
    <numFmt numFmtId="190" formatCode="_ * #,##0.00_ ;_ * \-#,##0.00_ ;_ * &quot;-&quot;_ ;_ @_ "/>
  </numFmts>
  <fonts count="51">
    <font>
      <sz val="9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b/>
      <sz val="9"/>
      <name val="ＭＳ 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9"/>
      <color indexed="8"/>
      <name val="ＭＳ 明朝"/>
      <family val="1"/>
    </font>
    <font>
      <sz val="9"/>
      <color indexed="9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9.3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b/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double"/>
      <right style="hair"/>
      <top style="double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49" fillId="31" borderId="4" applyNumberFormat="0" applyAlignment="0" applyProtection="0"/>
    <xf numFmtId="0" fontId="24" fillId="0" borderId="0">
      <alignment vertical="center"/>
      <protection/>
    </xf>
    <xf numFmtId="0" fontId="25" fillId="0" borderId="0">
      <alignment/>
      <protection/>
    </xf>
    <xf numFmtId="0" fontId="50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Fill="1" applyBorder="1" applyAlignment="1">
      <alignment horizontal="right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1" fillId="0" borderId="16" xfId="0" applyFont="1" applyBorder="1" applyAlignment="1">
      <alignment horizontal="distributed" vertical="center"/>
    </xf>
    <xf numFmtId="0" fontId="21" fillId="0" borderId="17" xfId="0" applyFont="1" applyBorder="1" applyAlignment="1">
      <alignment horizontal="distributed" vertical="center"/>
    </xf>
    <xf numFmtId="176" fontId="21" fillId="0" borderId="18" xfId="0" applyNumberFormat="1" applyFont="1" applyBorder="1" applyAlignment="1">
      <alignment horizontal="right" vertical="center"/>
    </xf>
    <xf numFmtId="176" fontId="21" fillId="0" borderId="16" xfId="0" applyNumberFormat="1" applyFont="1" applyBorder="1" applyAlignment="1">
      <alignment horizontal="right" vertical="center"/>
    </xf>
    <xf numFmtId="177" fontId="22" fillId="0" borderId="0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7" fontId="2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176" fontId="0" fillId="0" borderId="21" xfId="0" applyNumberForma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49" fontId="0" fillId="0" borderId="19" xfId="0" applyNumberFormat="1" applyBorder="1" applyAlignment="1">
      <alignment horizontal="right" vertical="center"/>
    </xf>
    <xf numFmtId="0" fontId="0" fillId="0" borderId="20" xfId="0" applyBorder="1" applyAlignment="1">
      <alignment horizontal="distributed" vertical="center"/>
    </xf>
    <xf numFmtId="176" fontId="0" fillId="0" borderId="0" xfId="0" applyNumberFormat="1" applyAlignment="1">
      <alignment horizontal="right" vertical="center"/>
    </xf>
    <xf numFmtId="0" fontId="19" fillId="0" borderId="0" xfId="0" applyFont="1" applyBorder="1" applyAlignment="1">
      <alignment horizontal="distributed" vertical="center"/>
    </xf>
    <xf numFmtId="177" fontId="0" fillId="0" borderId="0" xfId="0" applyNumberFormat="1" applyAlignment="1">
      <alignment vertical="center"/>
    </xf>
    <xf numFmtId="49" fontId="0" fillId="0" borderId="22" xfId="0" applyNumberFormat="1" applyBorder="1" applyAlignment="1">
      <alignment horizontal="right" vertical="center"/>
    </xf>
    <xf numFmtId="0" fontId="0" fillId="0" borderId="22" xfId="0" applyBorder="1" applyAlignment="1">
      <alignment horizontal="distributed" vertical="center"/>
    </xf>
    <xf numFmtId="176" fontId="0" fillId="0" borderId="23" xfId="0" applyNumberFormat="1" applyBorder="1" applyAlignment="1">
      <alignment horizontal="right" vertical="center"/>
    </xf>
    <xf numFmtId="176" fontId="0" fillId="0" borderId="22" xfId="0" applyNumberFormat="1" applyFon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177" fontId="0" fillId="0" borderId="22" xfId="0" applyNumberForma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/>
    </xf>
    <xf numFmtId="49" fontId="0" fillId="0" borderId="16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178" fontId="18" fillId="0" borderId="0" xfId="63" applyNumberFormat="1" applyFont="1" applyAlignment="1">
      <alignment horizontal="center" vertical="center"/>
      <protection/>
    </xf>
    <xf numFmtId="178" fontId="18" fillId="0" borderId="0" xfId="63" applyNumberFormat="1" applyFont="1" applyAlignment="1">
      <alignment vertical="center"/>
      <protection/>
    </xf>
    <xf numFmtId="0" fontId="0" fillId="0" borderId="0" xfId="63" applyNumberFormat="1" applyFont="1" applyBorder="1" applyAlignment="1">
      <alignment horizontal="left" vertical="top"/>
      <protection/>
    </xf>
    <xf numFmtId="178" fontId="0" fillId="0" borderId="0" xfId="63" applyNumberFormat="1" applyFont="1" applyAlignment="1">
      <alignment vertical="center"/>
      <protection/>
    </xf>
    <xf numFmtId="179" fontId="0" fillId="0" borderId="10" xfId="63" applyNumberFormat="1" applyFont="1" applyFill="1" applyBorder="1" applyAlignment="1">
      <alignment horizontal="right" vertical="center"/>
      <protection/>
    </xf>
    <xf numFmtId="178" fontId="0" fillId="0" borderId="26" xfId="63" applyNumberFormat="1" applyFont="1" applyBorder="1" applyAlignment="1">
      <alignment horizontal="center" vertical="center"/>
      <protection/>
    </xf>
    <xf numFmtId="178" fontId="0" fillId="0" borderId="27" xfId="63" applyNumberFormat="1" applyFont="1" applyBorder="1" applyAlignment="1">
      <alignment horizontal="center" vertical="center"/>
      <protection/>
    </xf>
    <xf numFmtId="178" fontId="0" fillId="0" borderId="13" xfId="63" applyNumberFormat="1" applyFont="1" applyBorder="1" applyAlignment="1">
      <alignment horizontal="center" vertical="center"/>
      <protection/>
    </xf>
    <xf numFmtId="178" fontId="0" fillId="0" borderId="14" xfId="63" applyNumberFormat="1" applyFont="1" applyBorder="1" applyAlignment="1">
      <alignment horizontal="center" vertical="center"/>
      <protection/>
    </xf>
    <xf numFmtId="178" fontId="0" fillId="0" borderId="11" xfId="63" applyNumberFormat="1" applyFont="1" applyBorder="1" applyAlignment="1">
      <alignment horizontal="center" vertical="center"/>
      <protection/>
    </xf>
    <xf numFmtId="179" fontId="0" fillId="0" borderId="28" xfId="63" applyNumberFormat="1" applyFont="1" applyBorder="1" applyAlignment="1">
      <alignment horizontal="center" vertical="center"/>
      <protection/>
    </xf>
    <xf numFmtId="179" fontId="0" fillId="0" borderId="26" xfId="63" applyNumberFormat="1" applyFont="1" applyBorder="1" applyAlignment="1">
      <alignment horizontal="center" vertical="center"/>
      <protection/>
    </xf>
    <xf numFmtId="178" fontId="0" fillId="0" borderId="22" xfId="63" applyNumberFormat="1" applyFont="1" applyBorder="1" applyAlignment="1">
      <alignment horizontal="center" vertical="center"/>
      <protection/>
    </xf>
    <xf numFmtId="178" fontId="0" fillId="0" borderId="25" xfId="63" applyNumberFormat="1" applyFont="1" applyBorder="1" applyAlignment="1">
      <alignment horizontal="center" vertical="center"/>
      <protection/>
    </xf>
    <xf numFmtId="178" fontId="0" fillId="0" borderId="29" xfId="63" applyNumberFormat="1" applyFont="1" applyBorder="1" applyAlignment="1">
      <alignment horizontal="center" vertical="center"/>
      <protection/>
    </xf>
    <xf numFmtId="178" fontId="0" fillId="0" borderId="30" xfId="63" applyNumberFormat="1" applyFont="1" applyBorder="1" applyAlignment="1">
      <alignment horizontal="center" vertical="center"/>
      <protection/>
    </xf>
    <xf numFmtId="178" fontId="0" fillId="0" borderId="31" xfId="63" applyNumberFormat="1" applyFont="1" applyBorder="1" applyAlignment="1">
      <alignment horizontal="center" vertical="center"/>
      <protection/>
    </xf>
    <xf numFmtId="179" fontId="0" fillId="0" borderId="29" xfId="63" applyNumberFormat="1" applyFont="1" applyBorder="1" applyAlignment="1">
      <alignment horizontal="center" vertical="center"/>
      <protection/>
    </xf>
    <xf numFmtId="179" fontId="0" fillId="0" borderId="30" xfId="63" applyNumberFormat="1" applyFont="1" applyBorder="1" applyAlignment="1">
      <alignment horizontal="center" vertical="center"/>
      <protection/>
    </xf>
    <xf numFmtId="178" fontId="21" fillId="0" borderId="0" xfId="63" applyNumberFormat="1" applyFont="1" applyBorder="1" applyAlignment="1">
      <alignment horizontal="distributed" vertical="center"/>
      <protection/>
    </xf>
    <xf numFmtId="178" fontId="21" fillId="0" borderId="20" xfId="63" applyNumberFormat="1" applyFont="1" applyBorder="1" applyAlignment="1">
      <alignment horizontal="distributed" vertical="center"/>
      <protection/>
    </xf>
    <xf numFmtId="177" fontId="21" fillId="0" borderId="18" xfId="63" applyNumberFormat="1" applyFont="1" applyBorder="1" applyAlignment="1">
      <alignment vertical="center"/>
      <protection/>
    </xf>
    <xf numFmtId="177" fontId="21" fillId="0" borderId="16" xfId="63" applyNumberFormat="1" applyFont="1" applyBorder="1" applyAlignment="1">
      <alignment vertical="center"/>
      <protection/>
    </xf>
    <xf numFmtId="180" fontId="21" fillId="0" borderId="0" xfId="63" applyNumberFormat="1" applyFont="1" applyBorder="1" applyAlignment="1">
      <alignment vertical="center"/>
      <protection/>
    </xf>
    <xf numFmtId="178" fontId="0" fillId="0" borderId="0" xfId="63" applyNumberFormat="1" applyFont="1" applyBorder="1" applyAlignment="1">
      <alignment horizontal="distributed" vertical="center"/>
      <protection/>
    </xf>
    <xf numFmtId="178" fontId="0" fillId="0" borderId="20" xfId="63" applyNumberFormat="1" applyFont="1" applyBorder="1" applyAlignment="1">
      <alignment horizontal="distributed" vertical="center"/>
      <protection/>
    </xf>
    <xf numFmtId="177" fontId="0" fillId="0" borderId="21" xfId="63" applyNumberFormat="1" applyFont="1" applyBorder="1" applyAlignment="1">
      <alignment vertical="center"/>
      <protection/>
    </xf>
    <xf numFmtId="177" fontId="0" fillId="0" borderId="0" xfId="63" applyNumberFormat="1" applyFont="1" applyBorder="1" applyAlignment="1">
      <alignment vertical="center"/>
      <protection/>
    </xf>
    <xf numFmtId="180" fontId="0" fillId="0" borderId="0" xfId="63" applyNumberFormat="1" applyFont="1" applyBorder="1" applyAlignment="1">
      <alignment vertical="center"/>
      <protection/>
    </xf>
    <xf numFmtId="178" fontId="0" fillId="0" borderId="0" xfId="63" applyNumberFormat="1" applyFont="1" applyAlignment="1">
      <alignment horizontal="left" vertical="center"/>
      <protection/>
    </xf>
    <xf numFmtId="178" fontId="0" fillId="0" borderId="0" xfId="63" applyNumberFormat="1" applyFont="1" applyBorder="1" applyAlignment="1">
      <alignment horizontal="distributed" vertical="center"/>
      <protection/>
    </xf>
    <xf numFmtId="178" fontId="0" fillId="0" borderId="0" xfId="63" applyNumberFormat="1" applyFont="1" applyBorder="1" applyAlignment="1">
      <alignment vertical="center"/>
      <protection/>
    </xf>
    <xf numFmtId="178" fontId="0" fillId="0" borderId="0" xfId="63" applyNumberFormat="1" applyFont="1" applyAlignment="1">
      <alignment horizontal="distributed" vertical="center"/>
      <protection/>
    </xf>
    <xf numFmtId="178" fontId="0" fillId="0" borderId="20" xfId="63" applyNumberFormat="1" applyFont="1" applyBorder="1" applyAlignment="1">
      <alignment horizontal="distributed" vertical="center"/>
      <protection/>
    </xf>
    <xf numFmtId="177" fontId="0" fillId="0" borderId="0" xfId="63" applyNumberFormat="1" applyFont="1" applyBorder="1" applyAlignment="1">
      <alignment horizontal="right" vertical="center"/>
      <protection/>
    </xf>
    <xf numFmtId="177" fontId="0" fillId="0" borderId="0" xfId="63" applyNumberFormat="1" applyFont="1" applyBorder="1" applyAlignment="1">
      <alignment horizontal="right" vertical="distributed"/>
      <protection/>
    </xf>
    <xf numFmtId="178" fontId="0" fillId="0" borderId="0" xfId="63" applyNumberFormat="1" applyFont="1" applyAlignment="1">
      <alignment horizontal="distributed" vertical="center"/>
      <protection/>
    </xf>
    <xf numFmtId="177" fontId="0" fillId="0" borderId="0" xfId="63" applyNumberFormat="1" applyFont="1" applyBorder="1" applyAlignment="1">
      <alignment vertical="distributed"/>
      <protection/>
    </xf>
    <xf numFmtId="178" fontId="0" fillId="0" borderId="16" xfId="63" applyNumberFormat="1" applyFont="1" applyBorder="1" applyAlignment="1">
      <alignment horizontal="left" vertical="center"/>
      <protection/>
    </xf>
    <xf numFmtId="178" fontId="0" fillId="0" borderId="0" xfId="63" applyNumberFormat="1" applyFont="1" applyBorder="1" applyAlignment="1">
      <alignment horizontal="left" vertical="center"/>
      <protection/>
    </xf>
    <xf numFmtId="178" fontId="25" fillId="0" borderId="0" xfId="63" applyNumberFormat="1" applyAlignment="1">
      <alignment vertical="center"/>
      <protection/>
    </xf>
    <xf numFmtId="179" fontId="25" fillId="0" borderId="0" xfId="63" applyNumberFormat="1" applyAlignment="1">
      <alignment vertical="center"/>
      <protection/>
    </xf>
    <xf numFmtId="0" fontId="0" fillId="0" borderId="10" xfId="63" applyFont="1" applyBorder="1" applyAlignment="1">
      <alignment vertical="center"/>
      <protection/>
    </xf>
    <xf numFmtId="0" fontId="0" fillId="0" borderId="10" xfId="63" applyFont="1" applyBorder="1" applyAlignment="1">
      <alignment horizontal="left" vertical="center"/>
      <protection/>
    </xf>
    <xf numFmtId="0" fontId="28" fillId="0" borderId="0" xfId="63" applyFont="1" applyAlignment="1">
      <alignment vertical="center"/>
      <protection/>
    </xf>
    <xf numFmtId="0" fontId="0" fillId="0" borderId="0" xfId="63" applyFont="1" applyFill="1" applyBorder="1" applyAlignment="1">
      <alignment horizontal="right" vertical="center"/>
      <protection/>
    </xf>
    <xf numFmtId="177" fontId="21" fillId="0" borderId="18" xfId="63" applyNumberFormat="1" applyFont="1" applyBorder="1" applyAlignment="1">
      <alignment horizontal="right" vertical="center"/>
      <protection/>
    </xf>
    <xf numFmtId="177" fontId="21" fillId="0" borderId="16" xfId="63" applyNumberFormat="1" applyFont="1" applyBorder="1" applyAlignment="1">
      <alignment horizontal="right" vertical="center"/>
      <protection/>
    </xf>
    <xf numFmtId="179" fontId="21" fillId="0" borderId="0" xfId="63" applyNumberFormat="1" applyFont="1" applyAlignment="1">
      <alignment horizontal="right" vertical="center"/>
      <protection/>
    </xf>
    <xf numFmtId="0" fontId="22" fillId="0" borderId="0" xfId="63" applyFont="1" applyAlignment="1">
      <alignment vertical="center"/>
      <protection/>
    </xf>
    <xf numFmtId="0" fontId="0" fillId="0" borderId="0" xfId="63" applyFont="1" applyAlignment="1">
      <alignment horizontal="distributed" vertical="center"/>
      <protection/>
    </xf>
    <xf numFmtId="177" fontId="0" fillId="0" borderId="21" xfId="63" applyNumberFormat="1" applyFont="1" applyBorder="1" applyAlignment="1">
      <alignment horizontal="right" vertical="center"/>
      <protection/>
    </xf>
    <xf numFmtId="179" fontId="0" fillId="0" borderId="0" xfId="63" applyNumberFormat="1" applyFont="1" applyAlignment="1">
      <alignment horizontal="right" vertical="center"/>
      <protection/>
    </xf>
    <xf numFmtId="0" fontId="0" fillId="0" borderId="0" xfId="63" applyFont="1" applyAlignment="1">
      <alignment vertical="center"/>
      <protection/>
    </xf>
    <xf numFmtId="0" fontId="28" fillId="0" borderId="0" xfId="63" applyFont="1" applyAlignment="1">
      <alignment horizontal="distributed" vertical="center"/>
      <protection/>
    </xf>
    <xf numFmtId="178" fontId="0" fillId="0" borderId="22" xfId="63" applyNumberFormat="1" applyFont="1" applyBorder="1" applyAlignment="1">
      <alignment horizontal="distributed" vertical="center"/>
      <protection/>
    </xf>
    <xf numFmtId="178" fontId="0" fillId="0" borderId="25" xfId="63" applyNumberFormat="1" applyFont="1" applyBorder="1" applyAlignment="1">
      <alignment horizontal="distributed" vertical="center"/>
      <protection/>
    </xf>
    <xf numFmtId="177" fontId="0" fillId="0" borderId="22" xfId="63" applyNumberFormat="1" applyFont="1" applyBorder="1" applyAlignment="1">
      <alignment horizontal="right" vertical="center"/>
      <protection/>
    </xf>
    <xf numFmtId="0" fontId="0" fillId="0" borderId="0" xfId="63" applyFont="1" applyBorder="1" applyAlignment="1">
      <alignment horizontal="left" vertical="center"/>
      <protection/>
    </xf>
    <xf numFmtId="0" fontId="28" fillId="0" borderId="16" xfId="63" applyFont="1" applyBorder="1" applyAlignment="1">
      <alignment vertical="center"/>
      <protection/>
    </xf>
    <xf numFmtId="0" fontId="18" fillId="0" borderId="0" xfId="63" applyFont="1" applyAlignment="1">
      <alignment horizontal="center" vertical="center"/>
      <protection/>
    </xf>
    <xf numFmtId="0" fontId="18" fillId="0" borderId="0" xfId="63" applyFont="1" applyAlignment="1">
      <alignment vertical="center"/>
      <protection/>
    </xf>
    <xf numFmtId="0" fontId="0" fillId="0" borderId="10" xfId="63" applyFont="1" applyBorder="1" applyAlignment="1">
      <alignment horizontal="left" vertical="center"/>
      <protection/>
    </xf>
    <xf numFmtId="0" fontId="0" fillId="0" borderId="27" xfId="63" applyFont="1" applyBorder="1" applyAlignment="1">
      <alignment horizontal="center" vertical="center"/>
      <protection/>
    </xf>
    <xf numFmtId="0" fontId="0" fillId="0" borderId="13" xfId="63" applyFont="1" applyBorder="1" applyAlignment="1">
      <alignment horizontal="center" vertical="center"/>
      <protection/>
    </xf>
    <xf numFmtId="0" fontId="0" fillId="0" borderId="14" xfId="63" applyFont="1" applyBorder="1" applyAlignment="1">
      <alignment horizontal="center" vertical="center"/>
      <protection/>
    </xf>
    <xf numFmtId="0" fontId="0" fillId="0" borderId="11" xfId="63" applyFont="1" applyBorder="1" applyAlignment="1">
      <alignment horizontal="center" vertical="center"/>
      <protection/>
    </xf>
    <xf numFmtId="0" fontId="0" fillId="0" borderId="25" xfId="63" applyFont="1" applyBorder="1" applyAlignment="1">
      <alignment horizontal="center" vertical="center"/>
      <protection/>
    </xf>
    <xf numFmtId="0" fontId="0" fillId="0" borderId="30" xfId="63" applyFont="1" applyBorder="1" applyAlignment="1">
      <alignment horizontal="center" vertical="center"/>
      <protection/>
    </xf>
    <xf numFmtId="0" fontId="0" fillId="0" borderId="29" xfId="63" applyFont="1" applyBorder="1" applyAlignment="1">
      <alignment horizontal="center" vertical="center"/>
      <protection/>
    </xf>
    <xf numFmtId="0" fontId="21" fillId="0" borderId="17" xfId="63" applyFont="1" applyBorder="1" applyAlignment="1">
      <alignment horizontal="distributed" vertical="center"/>
      <protection/>
    </xf>
    <xf numFmtId="177" fontId="21" fillId="0" borderId="0" xfId="63" applyNumberFormat="1" applyFont="1" applyBorder="1" applyAlignment="1">
      <alignment vertical="center"/>
      <protection/>
    </xf>
    <xf numFmtId="2" fontId="21" fillId="0" borderId="0" xfId="63" applyNumberFormat="1" applyFont="1" applyAlignment="1">
      <alignment vertical="center"/>
      <protection/>
    </xf>
    <xf numFmtId="0" fontId="22" fillId="0" borderId="0" xfId="63" applyFont="1" applyBorder="1" applyAlignment="1">
      <alignment horizontal="center" vertical="center"/>
      <protection/>
    </xf>
    <xf numFmtId="0" fontId="22" fillId="0" borderId="21" xfId="63" applyFont="1" applyBorder="1" applyAlignment="1">
      <alignment vertical="center"/>
      <protection/>
    </xf>
    <xf numFmtId="0" fontId="22" fillId="0" borderId="0" xfId="63" applyFont="1" applyBorder="1" applyAlignment="1">
      <alignment vertical="center"/>
      <protection/>
    </xf>
    <xf numFmtId="2" fontId="22" fillId="0" borderId="0" xfId="63" applyNumberFormat="1" applyFont="1" applyBorder="1" applyAlignment="1">
      <alignment vertical="center"/>
      <protection/>
    </xf>
    <xf numFmtId="0" fontId="0" fillId="0" borderId="0" xfId="63" applyFont="1" applyAlignment="1">
      <alignment horizontal="center" vertical="center"/>
      <protection/>
    </xf>
    <xf numFmtId="177" fontId="0" fillId="0" borderId="0" xfId="63" applyNumberFormat="1" applyFont="1" applyAlignment="1">
      <alignment horizontal="right" vertical="center"/>
      <protection/>
    </xf>
    <xf numFmtId="2" fontId="0" fillId="0" borderId="0" xfId="63" applyNumberFormat="1" applyFont="1" applyBorder="1" applyAlignment="1">
      <alignment horizontal="right" vertical="center"/>
      <protection/>
    </xf>
    <xf numFmtId="2" fontId="0" fillId="0" borderId="0" xfId="63" applyNumberFormat="1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0" fillId="0" borderId="22" xfId="63" applyFont="1" applyBorder="1" applyAlignment="1">
      <alignment horizontal="right" vertical="center"/>
      <protection/>
    </xf>
    <xf numFmtId="177" fontId="0" fillId="0" borderId="23" xfId="63" applyNumberFormat="1" applyFont="1" applyBorder="1" applyAlignment="1">
      <alignment horizontal="right" vertical="center"/>
      <protection/>
    </xf>
    <xf numFmtId="2" fontId="0" fillId="0" borderId="22" xfId="63" applyNumberFormat="1" applyFont="1" applyBorder="1" applyAlignment="1">
      <alignment horizontal="right" vertical="center"/>
      <protection/>
    </xf>
    <xf numFmtId="2" fontId="0" fillId="0" borderId="22" xfId="63" applyNumberFormat="1" applyFont="1" applyBorder="1" applyAlignment="1">
      <alignment vertical="center"/>
      <protection/>
    </xf>
    <xf numFmtId="0" fontId="0" fillId="0" borderId="0" xfId="63" applyFont="1" applyBorder="1" applyAlignment="1">
      <alignment vertical="center"/>
      <protection/>
    </xf>
    <xf numFmtId="2" fontId="0" fillId="0" borderId="0" xfId="63" applyNumberFormat="1" applyFont="1" applyAlignment="1">
      <alignment horizontal="center" vertical="center"/>
      <protection/>
    </xf>
    <xf numFmtId="0" fontId="0" fillId="0" borderId="0" xfId="63" applyFont="1" applyBorder="1" applyAlignment="1">
      <alignment horizontal="center" vertical="center"/>
      <protection/>
    </xf>
    <xf numFmtId="177" fontId="0" fillId="0" borderId="22" xfId="63" applyNumberFormat="1" applyFont="1" applyBorder="1" applyAlignment="1">
      <alignment vertical="center"/>
      <protection/>
    </xf>
    <xf numFmtId="177" fontId="0" fillId="0" borderId="23" xfId="63" applyNumberFormat="1" applyFont="1" applyBorder="1" applyAlignment="1">
      <alignment vertical="center"/>
      <protection/>
    </xf>
    <xf numFmtId="177" fontId="0" fillId="0" borderId="0" xfId="63" applyNumberFormat="1" applyFont="1" applyAlignment="1">
      <alignment vertical="center"/>
      <protection/>
    </xf>
    <xf numFmtId="41" fontId="22" fillId="0" borderId="0" xfId="63" applyNumberFormat="1" applyFont="1" applyBorder="1" applyAlignment="1">
      <alignment vertical="center"/>
      <protection/>
    </xf>
    <xf numFmtId="41" fontId="22" fillId="0" borderId="21" xfId="63" applyNumberFormat="1" applyFont="1" applyBorder="1" applyAlignment="1">
      <alignment vertical="center"/>
      <protection/>
    </xf>
    <xf numFmtId="0" fontId="0" fillId="0" borderId="10" xfId="63" applyFont="1" applyFill="1" applyBorder="1" applyAlignment="1">
      <alignment horizontal="right" vertical="center"/>
      <protection/>
    </xf>
    <xf numFmtId="0" fontId="25" fillId="0" borderId="0" xfId="63">
      <alignment/>
      <protection/>
    </xf>
    <xf numFmtId="0" fontId="25" fillId="0" borderId="0" xfId="63" applyAlignment="1">
      <alignment vertical="center"/>
      <protection/>
    </xf>
    <xf numFmtId="49" fontId="29" fillId="0" borderId="0" xfId="63" applyNumberFormat="1" applyFont="1" applyBorder="1" applyAlignment="1">
      <alignment horizontal="right" vertical="center"/>
      <protection/>
    </xf>
    <xf numFmtId="49" fontId="0" fillId="0" borderId="0" xfId="63" applyNumberFormat="1" applyFont="1" applyBorder="1" applyAlignment="1">
      <alignment horizontal="centerContinuous" vertical="center"/>
      <protection/>
    </xf>
    <xf numFmtId="177" fontId="25" fillId="0" borderId="0" xfId="63" applyNumberFormat="1">
      <alignment/>
      <protection/>
    </xf>
    <xf numFmtId="181" fontId="30" fillId="0" borderId="0" xfId="63" applyNumberFormat="1" applyFont="1" applyBorder="1" applyAlignment="1">
      <alignment vertical="center"/>
      <protection/>
    </xf>
    <xf numFmtId="177" fontId="30" fillId="0" borderId="0" xfId="63" applyNumberFormat="1" applyFont="1" applyBorder="1" applyAlignment="1">
      <alignment vertical="center"/>
      <protection/>
    </xf>
    <xf numFmtId="0" fontId="0" fillId="0" borderId="0" xfId="63" applyNumberFormat="1" applyFont="1" applyBorder="1" applyAlignment="1">
      <alignment horizontal="left" vertical="center"/>
      <protection/>
    </xf>
    <xf numFmtId="0" fontId="0" fillId="0" borderId="16" xfId="63" applyNumberFormat="1" applyFont="1" applyBorder="1" applyAlignment="1">
      <alignment horizontal="left" vertical="center"/>
      <protection/>
    </xf>
    <xf numFmtId="179" fontId="25" fillId="0" borderId="0" xfId="63" applyNumberFormat="1">
      <alignment/>
      <protection/>
    </xf>
    <xf numFmtId="182" fontId="21" fillId="0" borderId="0" xfId="63" applyNumberFormat="1" applyFont="1" applyBorder="1" applyAlignment="1">
      <alignment horizontal="right" vertical="center"/>
      <protection/>
    </xf>
    <xf numFmtId="183" fontId="21" fillId="0" borderId="0" xfId="63" applyNumberFormat="1" applyFont="1" applyBorder="1" applyAlignment="1">
      <alignment horizontal="right" vertical="center"/>
      <protection/>
    </xf>
    <xf numFmtId="183" fontId="21" fillId="0" borderId="21" xfId="63" applyNumberFormat="1" applyFont="1" applyBorder="1" applyAlignment="1">
      <alignment horizontal="right" vertical="center"/>
      <protection/>
    </xf>
    <xf numFmtId="178" fontId="21" fillId="0" borderId="0" xfId="63" applyNumberFormat="1" applyFont="1" applyBorder="1" applyAlignment="1" quotePrefix="1">
      <alignment horizontal="right" vertical="center"/>
      <protection/>
    </xf>
    <xf numFmtId="0" fontId="21" fillId="0" borderId="0" xfId="63" applyNumberFormat="1" applyFont="1" applyBorder="1" applyAlignment="1" quotePrefix="1">
      <alignment horizontal="right" vertical="center"/>
      <protection/>
    </xf>
    <xf numFmtId="179" fontId="21" fillId="0" borderId="0" xfId="63" applyNumberFormat="1" applyFont="1" applyBorder="1" applyAlignment="1">
      <alignment horizontal="right" vertical="center"/>
      <protection/>
    </xf>
    <xf numFmtId="177" fontId="21" fillId="0" borderId="0" xfId="63" applyNumberFormat="1" applyFont="1" applyBorder="1" applyAlignment="1">
      <alignment horizontal="right" vertical="center"/>
      <protection/>
    </xf>
    <xf numFmtId="177" fontId="21" fillId="0" borderId="21" xfId="63" applyNumberFormat="1" applyFont="1" applyBorder="1" applyAlignment="1">
      <alignment horizontal="right" vertical="center"/>
      <protection/>
    </xf>
    <xf numFmtId="0" fontId="21" fillId="0" borderId="20" xfId="63" applyNumberFormat="1" applyFont="1" applyBorder="1" applyAlignment="1" quotePrefix="1">
      <alignment vertical="center"/>
      <protection/>
    </xf>
    <xf numFmtId="0" fontId="21" fillId="0" borderId="0" xfId="63" applyNumberFormat="1" applyFont="1" applyBorder="1" applyAlignment="1" quotePrefix="1">
      <alignment vertical="center"/>
      <protection/>
    </xf>
    <xf numFmtId="182" fontId="0" fillId="0" borderId="0" xfId="63" applyNumberFormat="1" applyFont="1" applyBorder="1" applyAlignment="1">
      <alignment horizontal="right" vertical="center"/>
      <protection/>
    </xf>
    <xf numFmtId="183" fontId="0" fillId="0" borderId="0" xfId="63" applyNumberFormat="1" applyFont="1" applyBorder="1" applyAlignment="1">
      <alignment horizontal="right" vertical="center"/>
      <protection/>
    </xf>
    <xf numFmtId="183" fontId="0" fillId="0" borderId="21" xfId="63" applyNumberFormat="1" applyFont="1" applyBorder="1" applyAlignment="1">
      <alignment horizontal="right" vertical="center"/>
      <protection/>
    </xf>
    <xf numFmtId="178" fontId="21" fillId="0" borderId="20" xfId="63" applyNumberFormat="1" applyFont="1" applyBorder="1" applyAlignment="1" quotePrefix="1">
      <alignment horizontal="right" vertical="center"/>
      <protection/>
    </xf>
    <xf numFmtId="179" fontId="0" fillId="0" borderId="0" xfId="63" applyNumberFormat="1" applyFont="1" applyBorder="1" applyAlignment="1">
      <alignment horizontal="right" vertical="center"/>
      <protection/>
    </xf>
    <xf numFmtId="0" fontId="0" fillId="0" borderId="20" xfId="63" applyNumberFormat="1" applyFont="1" applyBorder="1" applyAlignment="1" quotePrefix="1">
      <alignment horizontal="center" vertical="center"/>
      <protection/>
    </xf>
    <xf numFmtId="0" fontId="0" fillId="0" borderId="0" xfId="63" applyNumberFormat="1" applyFont="1" applyBorder="1" applyAlignment="1" quotePrefix="1">
      <alignment horizontal="center" vertical="center"/>
      <protection/>
    </xf>
    <xf numFmtId="0" fontId="0" fillId="0" borderId="0" xfId="63" applyNumberFormat="1" applyFont="1" applyBorder="1" applyAlignment="1">
      <alignment horizontal="center" vertical="center"/>
      <protection/>
    </xf>
    <xf numFmtId="0" fontId="25" fillId="0" borderId="0" xfId="63" applyFont="1">
      <alignment/>
      <protection/>
    </xf>
    <xf numFmtId="49" fontId="31" fillId="0" borderId="0" xfId="63" applyNumberFormat="1" applyFont="1" applyBorder="1" applyAlignment="1">
      <alignment horizontal="right" vertical="center"/>
      <protection/>
    </xf>
    <xf numFmtId="184" fontId="0" fillId="0" borderId="0" xfId="63" applyNumberFormat="1" applyFont="1" applyBorder="1" applyAlignment="1">
      <alignment horizontal="right" vertical="center"/>
      <protection/>
    </xf>
    <xf numFmtId="181" fontId="0" fillId="0" borderId="0" xfId="63" applyNumberFormat="1" applyFont="1" applyAlignment="1">
      <alignment horizontal="right" vertical="center"/>
      <protection/>
    </xf>
    <xf numFmtId="0" fontId="0" fillId="0" borderId="25" xfId="63" applyFont="1" applyBorder="1" applyAlignment="1">
      <alignment horizontal="center" vertical="center" wrapText="1"/>
      <protection/>
    </xf>
    <xf numFmtId="0" fontId="0" fillId="0" borderId="22" xfId="63" applyFont="1" applyBorder="1" applyAlignment="1">
      <alignment horizontal="center" vertical="center" wrapText="1"/>
      <protection/>
    </xf>
    <xf numFmtId="0" fontId="0" fillId="0" borderId="27" xfId="63" applyFont="1" applyBorder="1" applyAlignment="1">
      <alignment horizontal="center" vertical="center" wrapText="1"/>
      <protection/>
    </xf>
    <xf numFmtId="0" fontId="0" fillId="0" borderId="26" xfId="63" applyFont="1" applyBorder="1" applyAlignment="1">
      <alignment horizontal="center" vertical="center" wrapText="1"/>
      <protection/>
    </xf>
    <xf numFmtId="0" fontId="25" fillId="0" borderId="0" xfId="63" applyBorder="1" applyAlignment="1">
      <alignment horizontal="right" vertical="center"/>
      <protection/>
    </xf>
    <xf numFmtId="0" fontId="25" fillId="0" borderId="0" xfId="63" applyBorder="1" applyAlignment="1">
      <alignment vertical="center"/>
      <protection/>
    </xf>
    <xf numFmtId="185" fontId="21" fillId="0" borderId="0" xfId="63" applyNumberFormat="1" applyFont="1" applyBorder="1" applyAlignment="1">
      <alignment horizontal="right" vertical="center"/>
      <protection/>
    </xf>
    <xf numFmtId="0" fontId="21" fillId="0" borderId="0" xfId="63" applyNumberFormat="1" applyFont="1" applyFill="1" applyBorder="1" applyAlignment="1" quotePrefix="1">
      <alignment horizontal="right" vertical="center"/>
      <protection/>
    </xf>
    <xf numFmtId="186" fontId="21" fillId="0" borderId="0" xfId="63" applyNumberFormat="1" applyFont="1" applyBorder="1" applyAlignment="1">
      <alignment horizontal="right" vertical="center"/>
      <protection/>
    </xf>
    <xf numFmtId="185" fontId="21" fillId="0" borderId="21" xfId="63" applyNumberFormat="1" applyFont="1" applyBorder="1" applyAlignment="1">
      <alignment horizontal="right" vertical="center"/>
      <protection/>
    </xf>
    <xf numFmtId="0" fontId="21" fillId="0" borderId="0" xfId="63" applyNumberFormat="1" applyFont="1" applyFill="1" applyBorder="1" applyAlignment="1">
      <alignment horizontal="center" vertical="center"/>
      <protection/>
    </xf>
    <xf numFmtId="186" fontId="0" fillId="0" borderId="0" xfId="63" applyNumberFormat="1" applyFont="1" applyBorder="1" applyAlignment="1">
      <alignment horizontal="right" vertical="center"/>
      <protection/>
    </xf>
    <xf numFmtId="185" fontId="0" fillId="0" borderId="0" xfId="63" applyNumberFormat="1" applyFont="1" applyBorder="1" applyAlignment="1">
      <alignment horizontal="right" vertical="center"/>
      <protection/>
    </xf>
    <xf numFmtId="185" fontId="0" fillId="0" borderId="21" xfId="63" applyNumberFormat="1" applyFont="1" applyBorder="1" applyAlignment="1">
      <alignment horizontal="right" vertical="center"/>
      <protection/>
    </xf>
    <xf numFmtId="0" fontId="0" fillId="0" borderId="0" xfId="63" applyNumberFormat="1" applyFont="1" applyFill="1" applyBorder="1" applyAlignment="1">
      <alignment horizontal="center" vertical="center"/>
      <protection/>
    </xf>
    <xf numFmtId="0" fontId="0" fillId="0" borderId="0" xfId="63" applyNumberFormat="1" applyFont="1" applyFill="1" applyBorder="1" applyAlignment="1" quotePrefix="1">
      <alignment horizontal="right" vertical="center"/>
      <protection/>
    </xf>
    <xf numFmtId="181" fontId="0" fillId="0" borderId="0" xfId="63" applyNumberFormat="1" applyFont="1" applyBorder="1" applyAlignment="1">
      <alignment horizontal="right" vertical="center"/>
      <protection/>
    </xf>
    <xf numFmtId="0" fontId="0" fillId="0" borderId="0" xfId="63" applyNumberFormat="1" applyFont="1" applyFill="1" applyBorder="1" applyAlignment="1" quotePrefix="1">
      <alignment horizontal="left" vertical="center"/>
      <protection/>
    </xf>
    <xf numFmtId="0" fontId="25" fillId="0" borderId="0" xfId="63" applyBorder="1">
      <alignment/>
      <protection/>
    </xf>
    <xf numFmtId="0" fontId="25" fillId="0" borderId="0" xfId="63" applyBorder="1" applyAlignment="1">
      <alignment horizontal="center" vertical="center"/>
      <protection/>
    </xf>
    <xf numFmtId="0" fontId="25" fillId="0" borderId="0" xfId="63" applyAlignment="1">
      <alignment horizontal="center" vertical="center"/>
      <protection/>
    </xf>
    <xf numFmtId="0" fontId="0" fillId="0" borderId="0" xfId="63" applyFont="1" applyBorder="1" applyAlignment="1">
      <alignment horizontal="center" vertical="center"/>
      <protection/>
    </xf>
    <xf numFmtId="0" fontId="0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horizontal="left" vertical="center"/>
      <protection/>
    </xf>
    <xf numFmtId="0" fontId="21" fillId="0" borderId="25" xfId="63" applyNumberFormat="1" applyFont="1" applyFill="1" applyBorder="1" applyAlignment="1">
      <alignment horizontal="center" vertical="center"/>
      <protection/>
    </xf>
    <xf numFmtId="0" fontId="21" fillId="0" borderId="22" xfId="63" applyNumberFormat="1" applyFont="1" applyFill="1" applyBorder="1" applyAlignment="1">
      <alignment horizontal="center" vertical="center"/>
      <protection/>
    </xf>
    <xf numFmtId="186" fontId="21" fillId="0" borderId="0" xfId="63" applyNumberFormat="1" applyFont="1" applyBorder="1" applyAlignment="1">
      <alignment vertical="center"/>
      <protection/>
    </xf>
    <xf numFmtId="176" fontId="21" fillId="0" borderId="0" xfId="63" applyNumberFormat="1" applyFont="1" applyBorder="1" applyAlignment="1">
      <alignment vertical="center"/>
      <protection/>
    </xf>
    <xf numFmtId="0" fontId="21" fillId="0" borderId="20" xfId="63" applyNumberFormat="1" applyFont="1" applyFill="1" applyBorder="1" applyAlignment="1">
      <alignment horizontal="center" vertical="center"/>
      <protection/>
    </xf>
    <xf numFmtId="0" fontId="21" fillId="0" borderId="0" xfId="63" applyNumberFormat="1" applyFont="1" applyFill="1" applyBorder="1" applyAlignment="1">
      <alignment horizontal="center" vertical="center"/>
      <protection/>
    </xf>
    <xf numFmtId="186" fontId="0" fillId="0" borderId="0" xfId="63" applyNumberFormat="1" applyFont="1" applyBorder="1" applyAlignment="1">
      <alignment vertical="center"/>
      <protection/>
    </xf>
    <xf numFmtId="176" fontId="0" fillId="0" borderId="0" xfId="63" applyNumberFormat="1" applyFont="1" applyBorder="1" applyAlignment="1">
      <alignment vertical="center"/>
      <protection/>
    </xf>
    <xf numFmtId="0" fontId="0" fillId="0" borderId="20" xfId="63" applyNumberFormat="1" applyFont="1" applyFill="1" applyBorder="1" applyAlignment="1" quotePrefix="1">
      <alignment horizontal="center" vertical="center"/>
      <protection/>
    </xf>
    <xf numFmtId="0" fontId="0" fillId="0" borderId="0" xfId="63" applyNumberFormat="1" applyFont="1" applyFill="1" applyBorder="1" applyAlignment="1" quotePrefix="1">
      <alignment horizontal="center" vertical="center"/>
      <protection/>
    </xf>
    <xf numFmtId="0" fontId="0" fillId="0" borderId="0" xfId="63" applyNumberFormat="1" applyFont="1" applyFill="1" applyBorder="1" applyAlignment="1">
      <alignment horizontal="center" vertical="center"/>
      <protection/>
    </xf>
    <xf numFmtId="0" fontId="25" fillId="0" borderId="0" xfId="63" applyFont="1" applyBorder="1">
      <alignment/>
      <protection/>
    </xf>
    <xf numFmtId="182" fontId="32" fillId="0" borderId="0" xfId="63" applyNumberFormat="1" applyFont="1" applyBorder="1" applyAlignment="1">
      <alignment horizontal="right" vertical="center"/>
      <protection/>
    </xf>
    <xf numFmtId="183" fontId="32" fillId="0" borderId="0" xfId="63" applyNumberFormat="1" applyFont="1" applyBorder="1" applyAlignment="1">
      <alignment horizontal="right" vertical="center"/>
      <protection/>
    </xf>
    <xf numFmtId="183" fontId="32" fillId="0" borderId="21" xfId="63" applyNumberFormat="1" applyFont="1" applyBorder="1" applyAlignment="1">
      <alignment horizontal="right" vertical="center"/>
      <protection/>
    </xf>
    <xf numFmtId="0" fontId="32" fillId="0" borderId="20" xfId="63" applyNumberFormat="1" applyFont="1" applyFill="1" applyBorder="1" applyAlignment="1">
      <alignment horizontal="center" vertical="center"/>
      <protection/>
    </xf>
    <xf numFmtId="0" fontId="32" fillId="0" borderId="0" xfId="63" applyNumberFormat="1" applyFont="1" applyFill="1" applyBorder="1" applyAlignment="1">
      <alignment horizontal="center" vertical="center"/>
      <protection/>
    </xf>
    <xf numFmtId="0" fontId="32" fillId="0" borderId="0" xfId="63" applyNumberFormat="1" applyFont="1" applyFill="1" applyBorder="1" applyAlignment="1">
      <alignment horizontal="center" vertical="center"/>
      <protection/>
    </xf>
    <xf numFmtId="186" fontId="0" fillId="0" borderId="0" xfId="51" applyNumberFormat="1" applyFont="1" applyBorder="1" applyAlignment="1">
      <alignment horizontal="right" vertical="center"/>
    </xf>
    <xf numFmtId="0" fontId="0" fillId="0" borderId="0" xfId="63" applyFont="1">
      <alignment/>
      <protection/>
    </xf>
    <xf numFmtId="49" fontId="22" fillId="0" borderId="0" xfId="63" applyNumberFormat="1" applyFont="1" applyBorder="1" applyAlignment="1">
      <alignment horizontal="right" vertical="center"/>
      <protection/>
    </xf>
    <xf numFmtId="187" fontId="33" fillId="0" borderId="0" xfId="63" applyNumberFormat="1" applyFont="1" applyBorder="1" applyAlignment="1">
      <alignment horizontal="right" vertical="center"/>
      <protection/>
    </xf>
    <xf numFmtId="187" fontId="21" fillId="0" borderId="0" xfId="63" applyNumberFormat="1" applyFont="1" applyBorder="1" applyAlignment="1">
      <alignment horizontal="right" vertical="center"/>
      <protection/>
    </xf>
    <xf numFmtId="185" fontId="21" fillId="0" borderId="0" xfId="63" applyNumberFormat="1" applyFont="1" applyBorder="1" applyAlignment="1">
      <alignment vertical="center"/>
      <protection/>
    </xf>
    <xf numFmtId="0" fontId="21" fillId="0" borderId="20" xfId="63" applyNumberFormat="1" applyFont="1" applyFill="1" applyBorder="1" applyAlignment="1">
      <alignment horizontal="center" vertical="center"/>
      <protection/>
    </xf>
    <xf numFmtId="187" fontId="22" fillId="0" borderId="0" xfId="63" applyNumberFormat="1" applyFont="1" applyBorder="1" applyAlignment="1">
      <alignment horizontal="right" vertical="center"/>
      <protection/>
    </xf>
    <xf numFmtId="188" fontId="22" fillId="0" borderId="0" xfId="63" applyNumberFormat="1" applyFont="1" applyBorder="1" applyAlignment="1">
      <alignment horizontal="right" vertical="center"/>
      <protection/>
    </xf>
    <xf numFmtId="187" fontId="0" fillId="0" borderId="0" xfId="63" applyNumberFormat="1" applyFont="1" applyBorder="1" applyAlignment="1">
      <alignment horizontal="right" vertical="center"/>
      <protection/>
    </xf>
    <xf numFmtId="185" fontId="0" fillId="0" borderId="0" xfId="63" applyNumberFormat="1" applyFont="1" applyBorder="1" applyAlignment="1">
      <alignment vertical="center"/>
      <protection/>
    </xf>
    <xf numFmtId="0" fontId="0" fillId="0" borderId="20" xfId="63" applyNumberFormat="1" applyFont="1" applyFill="1" applyBorder="1" applyAlignment="1">
      <alignment horizontal="center" vertical="center"/>
      <protection/>
    </xf>
    <xf numFmtId="49" fontId="0" fillId="0" borderId="0" xfId="63" applyNumberFormat="1" applyFont="1" applyBorder="1" applyAlignment="1">
      <alignment horizontal="right" vertical="center"/>
      <protection/>
    </xf>
    <xf numFmtId="0" fontId="0" fillId="0" borderId="20" xfId="63" applyNumberFormat="1" applyFont="1" applyFill="1" applyBorder="1" applyAlignment="1" quotePrefix="1">
      <alignment horizontal="center" vertical="center"/>
      <protection/>
    </xf>
    <xf numFmtId="187" fontId="0" fillId="0" borderId="0" xfId="51" applyNumberFormat="1" applyFont="1" applyBorder="1" applyAlignment="1">
      <alignment horizontal="right" vertical="center"/>
    </xf>
    <xf numFmtId="181" fontId="21" fillId="0" borderId="22" xfId="63" applyNumberFormat="1" applyFont="1" applyBorder="1" applyAlignment="1">
      <alignment vertical="center"/>
      <protection/>
    </xf>
    <xf numFmtId="177" fontId="21" fillId="0" borderId="22" xfId="63" applyNumberFormat="1" applyFont="1" applyBorder="1" applyAlignment="1">
      <alignment vertical="center"/>
      <protection/>
    </xf>
    <xf numFmtId="181" fontId="0" fillId="0" borderId="0" xfId="63" applyNumberFormat="1" applyFont="1" applyBorder="1" applyAlignment="1">
      <alignment vertical="center"/>
      <protection/>
    </xf>
    <xf numFmtId="0" fontId="0" fillId="0" borderId="0" xfId="63" applyNumberFormat="1" applyFont="1" applyBorder="1" applyAlignment="1">
      <alignment horizontal="left" vertical="center"/>
      <protection/>
    </xf>
    <xf numFmtId="2" fontId="21" fillId="0" borderId="22" xfId="63" applyNumberFormat="1" applyFont="1" applyBorder="1" applyAlignment="1">
      <alignment vertical="center"/>
      <protection/>
    </xf>
    <xf numFmtId="177" fontId="21" fillId="0" borderId="23" xfId="63" applyNumberFormat="1" applyFont="1" applyBorder="1" applyAlignment="1">
      <alignment vertical="center"/>
      <protection/>
    </xf>
    <xf numFmtId="0" fontId="21" fillId="0" borderId="25" xfId="63" applyNumberFormat="1" applyFont="1" applyBorder="1" applyAlignment="1" quotePrefix="1">
      <alignment horizontal="center" vertical="center"/>
      <protection/>
    </xf>
    <xf numFmtId="0" fontId="21" fillId="0" borderId="22" xfId="63" applyNumberFormat="1" applyFont="1" applyBorder="1" applyAlignment="1" quotePrefix="1">
      <alignment horizontal="center" vertical="center"/>
      <protection/>
    </xf>
    <xf numFmtId="0" fontId="21" fillId="0" borderId="22" xfId="63" applyNumberFormat="1" applyFont="1" applyBorder="1" applyAlignment="1">
      <alignment horizontal="center" vertical="center"/>
      <protection/>
    </xf>
    <xf numFmtId="2" fontId="0" fillId="0" borderId="0" xfId="63" applyNumberFormat="1" applyFont="1" applyBorder="1" applyAlignment="1">
      <alignment vertical="center"/>
      <protection/>
    </xf>
    <xf numFmtId="0" fontId="21" fillId="0" borderId="25" xfId="63" applyNumberFormat="1" applyFont="1" applyBorder="1" applyAlignment="1">
      <alignment horizontal="center" vertical="center"/>
      <protection/>
    </xf>
    <xf numFmtId="0" fontId="0" fillId="0" borderId="20" xfId="63" applyNumberFormat="1" applyFont="1" applyBorder="1" applyAlignment="1">
      <alignment horizontal="center" vertical="center"/>
      <protection/>
    </xf>
    <xf numFmtId="0" fontId="0" fillId="0" borderId="16" xfId="63" applyNumberFormat="1" applyFont="1" applyBorder="1" applyAlignment="1">
      <alignment horizontal="left" vertical="center"/>
      <protection/>
    </xf>
    <xf numFmtId="189" fontId="21" fillId="0" borderId="22" xfId="63" applyNumberFormat="1" applyFont="1" applyBorder="1" applyAlignment="1">
      <alignment vertical="center"/>
      <protection/>
    </xf>
    <xf numFmtId="0" fontId="21" fillId="0" borderId="20" xfId="63" applyNumberFormat="1" applyFont="1" applyBorder="1" applyAlignment="1">
      <alignment horizontal="center" vertical="center"/>
      <protection/>
    </xf>
    <xf numFmtId="0" fontId="21" fillId="0" borderId="0" xfId="63" applyNumberFormat="1" applyFont="1" applyBorder="1" applyAlignment="1">
      <alignment horizontal="center" vertical="center"/>
      <protection/>
    </xf>
    <xf numFmtId="189" fontId="0" fillId="0" borderId="0" xfId="63" applyNumberFormat="1" applyFont="1" applyBorder="1" applyAlignment="1">
      <alignment vertical="center"/>
      <protection/>
    </xf>
    <xf numFmtId="189" fontId="0" fillId="0" borderId="0" xfId="63" applyNumberFormat="1" applyFont="1" applyAlignment="1">
      <alignment vertical="center"/>
      <protection/>
    </xf>
    <xf numFmtId="0" fontId="25" fillId="0" borderId="10" xfId="63" applyBorder="1" applyAlignment="1">
      <alignment horizontal="right" vertical="center"/>
      <protection/>
    </xf>
    <xf numFmtId="0" fontId="0" fillId="0" borderId="0" xfId="63" applyFont="1" applyAlignment="1">
      <alignment horizontal="left" vertical="center"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187" fontId="21" fillId="0" borderId="0" xfId="0" applyNumberFormat="1" applyFont="1" applyAlignment="1">
      <alignment vertical="center"/>
    </xf>
    <xf numFmtId="177" fontId="21" fillId="0" borderId="0" xfId="0" applyNumberFormat="1" applyFont="1" applyAlignment="1">
      <alignment vertical="center"/>
    </xf>
    <xf numFmtId="187" fontId="21" fillId="0" borderId="0" xfId="0" applyNumberFormat="1" applyFont="1" applyAlignment="1">
      <alignment horizontal="right" vertical="center"/>
    </xf>
    <xf numFmtId="177" fontId="21" fillId="0" borderId="0" xfId="0" applyNumberFormat="1" applyFont="1" applyAlignment="1">
      <alignment horizontal="right" vertical="center"/>
    </xf>
    <xf numFmtId="0" fontId="21" fillId="0" borderId="20" xfId="0" applyFont="1" applyBorder="1" applyAlignment="1">
      <alignment vertical="center"/>
    </xf>
    <xf numFmtId="0" fontId="21" fillId="0" borderId="0" xfId="0" applyFont="1" applyBorder="1" applyAlignment="1" quotePrefix="1">
      <alignment horizontal="right" vertical="center"/>
    </xf>
    <xf numFmtId="187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187" fontId="0" fillId="0" borderId="0" xfId="0" applyNumberFormat="1" applyFont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57" fontId="0" fillId="0" borderId="20" xfId="0" applyNumberFormat="1" applyFont="1" applyBorder="1" applyAlignment="1" quotePrefix="1">
      <alignment horizontal="right" vertical="center"/>
    </xf>
    <xf numFmtId="57" fontId="0" fillId="0" borderId="0" xfId="0" applyNumberFormat="1" applyBorder="1" applyAlignment="1" quotePrefix="1">
      <alignment horizontal="right" vertical="center"/>
    </xf>
    <xf numFmtId="187" fontId="0" fillId="0" borderId="0" xfId="0" applyNumberFormat="1" applyAlignment="1">
      <alignment vertical="center"/>
    </xf>
    <xf numFmtId="0" fontId="0" fillId="0" borderId="2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187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20" xfId="0" applyFont="1" applyBorder="1" applyAlignment="1" quotePrefix="1">
      <alignment horizontal="right" vertical="center"/>
    </xf>
    <xf numFmtId="0" fontId="0" fillId="0" borderId="0" xfId="0" applyBorder="1" applyAlignment="1" quotePrefix="1">
      <alignment horizontal="right" vertical="center"/>
    </xf>
    <xf numFmtId="187" fontId="21" fillId="0" borderId="0" xfId="0" applyNumberFormat="1" applyFont="1" applyFill="1" applyBorder="1" applyAlignment="1">
      <alignment vertical="center"/>
    </xf>
    <xf numFmtId="177" fontId="21" fillId="0" borderId="0" xfId="0" applyNumberFormat="1" applyFont="1" applyFill="1" applyBorder="1" applyAlignment="1">
      <alignment vertical="center"/>
    </xf>
    <xf numFmtId="187" fontId="21" fillId="0" borderId="0" xfId="0" applyNumberFormat="1" applyFont="1" applyFill="1" applyAlignment="1">
      <alignment horizontal="right" vertical="center"/>
    </xf>
    <xf numFmtId="177" fontId="21" fillId="0" borderId="0" xfId="0" applyNumberFormat="1" applyFont="1" applyFill="1" applyAlignment="1">
      <alignment horizontal="right" vertical="center"/>
    </xf>
    <xf numFmtId="0" fontId="21" fillId="0" borderId="2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18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87" fontId="0" fillId="0" borderId="0" xfId="0" applyNumberFormat="1" applyFont="1" applyFill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0" fontId="0" fillId="0" borderId="20" xfId="0" applyFont="1" applyFill="1" applyBorder="1" applyAlignment="1" quotePrefix="1">
      <alignment horizontal="right" vertical="center"/>
    </xf>
    <xf numFmtId="0" fontId="0" fillId="0" borderId="0" xfId="0" applyFill="1" applyBorder="1" applyAlignment="1">
      <alignment horizontal="right" vertical="center"/>
    </xf>
    <xf numFmtId="187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87" fontId="0" fillId="0" borderId="0" xfId="0" applyNumberFormat="1" applyFill="1" applyAlignment="1">
      <alignment horizontal="right" vertical="center"/>
    </xf>
    <xf numFmtId="177" fontId="0" fillId="0" borderId="0" xfId="0" applyNumberFormat="1" applyFill="1" applyAlignment="1">
      <alignment horizontal="right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182" fontId="21" fillId="0" borderId="0" xfId="0" applyNumberFormat="1" applyFont="1" applyFill="1" applyAlignment="1">
      <alignment vertical="center"/>
    </xf>
    <xf numFmtId="183" fontId="21" fillId="0" borderId="0" xfId="0" applyNumberFormat="1" applyFont="1" applyFill="1" applyAlignment="1">
      <alignment vertical="center"/>
    </xf>
    <xf numFmtId="182" fontId="21" fillId="0" borderId="0" xfId="0" applyNumberFormat="1" applyFont="1" applyFill="1" applyAlignment="1">
      <alignment horizontal="right" vertical="center"/>
    </xf>
    <xf numFmtId="183" fontId="21" fillId="0" borderId="0" xfId="0" applyNumberFormat="1" applyFont="1" applyFill="1" applyAlignment="1">
      <alignment horizontal="right" vertical="center"/>
    </xf>
    <xf numFmtId="0" fontId="21" fillId="0" borderId="2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187" fontId="21" fillId="0" borderId="0" xfId="0" applyNumberFormat="1" applyFont="1" applyBorder="1" applyAlignment="1">
      <alignment vertical="center"/>
    </xf>
    <xf numFmtId="177" fontId="21" fillId="0" borderId="0" xfId="0" applyNumberFormat="1" applyFont="1" applyBorder="1" applyAlignment="1">
      <alignment vertical="center"/>
    </xf>
    <xf numFmtId="0" fontId="21" fillId="0" borderId="2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182" fontId="0" fillId="0" borderId="0" xfId="0" applyNumberFormat="1" applyFont="1" applyFill="1" applyAlignment="1">
      <alignment vertical="center"/>
    </xf>
    <xf numFmtId="183" fontId="0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horizontal="right" vertical="center"/>
    </xf>
    <xf numFmtId="183" fontId="0" fillId="0" borderId="0" xfId="0" applyNumberFormat="1" applyFont="1" applyFill="1" applyAlignment="1">
      <alignment horizontal="right" vertical="center"/>
    </xf>
    <xf numFmtId="0" fontId="0" fillId="0" borderId="20" xfId="0" applyBorder="1" applyAlignment="1" quotePrefix="1">
      <alignment horizontal="right" vertical="center"/>
    </xf>
    <xf numFmtId="0" fontId="0" fillId="0" borderId="0" xfId="0" applyBorder="1" applyAlignment="1" quotePrefix="1">
      <alignment horizontal="right" vertical="center"/>
    </xf>
    <xf numFmtId="187" fontId="0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0" fillId="0" borderId="20" xfId="0" applyBorder="1" applyAlignment="1" quotePrefix="1">
      <alignment horizontal="right" vertical="center"/>
    </xf>
    <xf numFmtId="0" fontId="0" fillId="0" borderId="2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0" xfId="0" applyFont="1" applyAlignment="1">
      <alignment/>
    </xf>
    <xf numFmtId="182" fontId="0" fillId="0" borderId="0" xfId="0" applyNumberFormat="1" applyFont="1" applyFill="1" applyAlignment="1">
      <alignment vertical="center"/>
    </xf>
    <xf numFmtId="183" fontId="0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horizontal="right" vertical="center"/>
    </xf>
    <xf numFmtId="183" fontId="0" fillId="0" borderId="0" xfId="0" applyNumberFormat="1" applyFont="1" applyFill="1" applyAlignment="1">
      <alignment horizontal="right" vertical="center"/>
    </xf>
    <xf numFmtId="187" fontId="0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87" fontId="0" fillId="0" borderId="0" xfId="0" applyNumberFormat="1" applyFont="1" applyFill="1" applyAlignment="1">
      <alignment horizontal="right" vertical="center"/>
    </xf>
    <xf numFmtId="49" fontId="21" fillId="0" borderId="20" xfId="0" applyNumberFormat="1" applyFont="1" applyFill="1" applyBorder="1" applyAlignment="1">
      <alignment horizontal="right" vertical="center"/>
    </xf>
    <xf numFmtId="49" fontId="21" fillId="0" borderId="0" xfId="0" applyNumberFormat="1" applyFont="1" applyFill="1" applyBorder="1" applyAlignment="1">
      <alignment horizontal="right" vertical="center"/>
    </xf>
    <xf numFmtId="187" fontId="21" fillId="0" borderId="0" xfId="0" applyNumberFormat="1" applyFont="1" applyFill="1" applyAlignment="1">
      <alignment vertical="center"/>
    </xf>
    <xf numFmtId="177" fontId="21" fillId="0" borderId="0" xfId="0" applyNumberFormat="1" applyFont="1" applyFill="1" applyAlignment="1">
      <alignment vertical="center"/>
    </xf>
    <xf numFmtId="49" fontId="21" fillId="0" borderId="20" xfId="0" applyNumberFormat="1" applyFont="1" applyFill="1" applyBorder="1" applyAlignment="1">
      <alignment horizontal="right" vertical="center"/>
    </xf>
    <xf numFmtId="49" fontId="21" fillId="0" borderId="0" xfId="0" applyNumberFormat="1" applyFont="1" applyFill="1" applyBorder="1" applyAlignment="1">
      <alignment horizontal="right" vertical="center"/>
    </xf>
    <xf numFmtId="0" fontId="0" fillId="0" borderId="20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187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0" fillId="0" borderId="20" xfId="0" applyFill="1" applyBorder="1" applyAlignment="1">
      <alignment horizontal="right" vertical="center"/>
    </xf>
    <xf numFmtId="0" fontId="0" fillId="0" borderId="20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49" fontId="0" fillId="0" borderId="2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right" vertical="center"/>
    </xf>
    <xf numFmtId="187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49" fontId="0" fillId="0" borderId="2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right" vertical="center"/>
    </xf>
    <xf numFmtId="0" fontId="0" fillId="0" borderId="23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Alignment="1">
      <alignment/>
    </xf>
    <xf numFmtId="0" fontId="25" fillId="0" borderId="0" xfId="63" applyAlignment="1">
      <alignment vertical="center"/>
      <protection/>
    </xf>
    <xf numFmtId="0" fontId="0" fillId="0" borderId="16" xfId="63" applyFont="1" applyBorder="1" applyAlignment="1">
      <alignment horizontal="left" vertical="center"/>
      <protection/>
    </xf>
    <xf numFmtId="190" fontId="0" fillId="0" borderId="22" xfId="63" applyNumberFormat="1" applyFont="1" applyBorder="1" applyAlignment="1">
      <alignment horizontal="right" vertical="center"/>
      <protection/>
    </xf>
    <xf numFmtId="0" fontId="0" fillId="0" borderId="25" xfId="63" applyFont="1" applyBorder="1" applyAlignment="1">
      <alignment horizontal="distributed" vertical="center"/>
      <protection/>
    </xf>
    <xf numFmtId="190" fontId="0" fillId="0" borderId="0" xfId="63" applyNumberFormat="1" applyFont="1" applyBorder="1" applyAlignment="1">
      <alignment horizontal="right" vertical="center"/>
      <protection/>
    </xf>
    <xf numFmtId="0" fontId="0" fillId="0" borderId="20" xfId="63" applyFont="1" applyBorder="1" applyAlignment="1">
      <alignment horizontal="distributed" vertical="center"/>
      <protection/>
    </xf>
    <xf numFmtId="0" fontId="0" fillId="0" borderId="0" xfId="63" applyNumberFormat="1" applyFont="1" applyBorder="1" applyAlignment="1">
      <alignment vertical="center"/>
      <protection/>
    </xf>
    <xf numFmtId="190" fontId="0" fillId="0" borderId="0" xfId="63" applyNumberFormat="1" applyFont="1" applyAlignment="1">
      <alignment horizontal="right" vertical="center"/>
      <protection/>
    </xf>
    <xf numFmtId="190" fontId="22" fillId="0" borderId="0" xfId="63" applyNumberFormat="1" applyFont="1" applyBorder="1" applyAlignment="1">
      <alignment horizontal="right" vertical="center"/>
      <protection/>
    </xf>
    <xf numFmtId="177" fontId="22" fillId="0" borderId="0" xfId="63" applyNumberFormat="1" applyFont="1" applyBorder="1" applyAlignment="1">
      <alignment horizontal="right" vertical="center"/>
      <protection/>
    </xf>
    <xf numFmtId="190" fontId="22" fillId="0" borderId="21" xfId="63" applyNumberFormat="1" applyFont="1" applyBorder="1" applyAlignment="1">
      <alignment vertical="center"/>
      <protection/>
    </xf>
    <xf numFmtId="0" fontId="22" fillId="0" borderId="20" xfId="63" applyFont="1" applyBorder="1" applyAlignment="1">
      <alignment horizontal="distributed" vertical="center"/>
      <protection/>
    </xf>
    <xf numFmtId="190" fontId="21" fillId="0" borderId="16" xfId="63" applyNumberFormat="1" applyFont="1" applyBorder="1" applyAlignment="1">
      <alignment vertical="center"/>
      <protection/>
    </xf>
    <xf numFmtId="49" fontId="0" fillId="0" borderId="14" xfId="63" applyNumberFormat="1" applyFont="1" applyBorder="1" applyAlignment="1">
      <alignment horizontal="center" vertical="center"/>
      <protection/>
    </xf>
    <xf numFmtId="49" fontId="0" fillId="0" borderId="13" xfId="63" applyNumberFormat="1" applyFont="1" applyBorder="1" applyAlignment="1">
      <alignment horizontal="center" vertical="center"/>
      <protection/>
    </xf>
    <xf numFmtId="49" fontId="0" fillId="0" borderId="11" xfId="63" applyNumberFormat="1" applyFont="1" applyBorder="1" applyAlignment="1">
      <alignment horizontal="center" vertical="center"/>
      <protection/>
    </xf>
    <xf numFmtId="0" fontId="18" fillId="0" borderId="0" xfId="63" applyFont="1" applyBorder="1" applyAlignment="1">
      <alignment vertical="center"/>
      <protection/>
    </xf>
    <xf numFmtId="0" fontId="18" fillId="0" borderId="0" xfId="63" applyFont="1" applyBorder="1" applyAlignment="1">
      <alignment horizontal="center" vertical="center"/>
      <protection/>
    </xf>
    <xf numFmtId="0" fontId="18" fillId="0" borderId="0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6</xdr:row>
      <xdr:rowOff>57150</xdr:rowOff>
    </xdr:from>
    <xdr:to>
      <xdr:col>2</xdr:col>
      <xdr:colOff>228600</xdr:colOff>
      <xdr:row>18</xdr:row>
      <xdr:rowOff>152400</xdr:rowOff>
    </xdr:to>
    <xdr:sp>
      <xdr:nvSpPr>
        <xdr:cNvPr id="1" name="AutoShape 2"/>
        <xdr:cNvSpPr>
          <a:spLocks/>
        </xdr:cNvSpPr>
      </xdr:nvSpPr>
      <xdr:spPr>
        <a:xfrm>
          <a:off x="447675" y="1257300"/>
          <a:ext cx="104775" cy="2381250"/>
        </a:xfrm>
        <a:prstGeom prst="leftBracket">
          <a:avLst>
            <a:gd name="adj" fmla="val -4560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57150</xdr:rowOff>
    </xdr:from>
    <xdr:to>
      <xdr:col>1</xdr:col>
      <xdr:colOff>409575</xdr:colOff>
      <xdr:row>17</xdr:row>
      <xdr:rowOff>152400</xdr:rowOff>
    </xdr:to>
    <xdr:sp>
      <xdr:nvSpPr>
        <xdr:cNvPr id="1" name="AutoShape 3"/>
        <xdr:cNvSpPr>
          <a:spLocks/>
        </xdr:cNvSpPr>
      </xdr:nvSpPr>
      <xdr:spPr>
        <a:xfrm>
          <a:off x="495300" y="990600"/>
          <a:ext cx="104775" cy="2381250"/>
        </a:xfrm>
        <a:prstGeom prst="leftBracket">
          <a:avLst>
            <a:gd name="adj" fmla="val -4560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1.31\&#32207;&#21209;&#35506;$\&#65298;&#65297;&#36984;&#25369;&#12398;&#35352;&#37682;\&#12467;&#12500;&#12540;%20&#65374;%2017&#36984;&#25369;&#12398;&#35352;&#37682;\&#32207;&#2532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背表紙"/>
      <sheetName val="表紙"/>
      <sheetName val="はしがき"/>
      <sheetName val="写真２Ｐ"/>
      <sheetName val="目次7Ｐ"/>
      <sheetName val="チャプター"/>
      <sheetName val="執行日程（都議）"/>
      <sheetName val="執行日程（衆議）"/>
      <sheetName val="選挙期日等"/>
      <sheetName val="投票所一覧 (2)"/>
      <sheetName val="投票区域"/>
      <sheetName val="投票区域（町丁目別"/>
      <sheetName val="1-6指定病院 (2)"/>
      <sheetName val="裏打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1">
      <selection activeCell="A1" sqref="A1:K1"/>
    </sheetView>
  </sheetViews>
  <sheetFormatPr defaultColWidth="9.00390625" defaultRowHeight="16.5" customHeight="1"/>
  <cols>
    <col min="1" max="1" width="6.875" style="2" customWidth="1"/>
    <col min="2" max="2" width="17.50390625" style="2" customWidth="1"/>
    <col min="3" max="5" width="10.875" style="2" customWidth="1"/>
    <col min="6" max="6" width="0.875" style="2" customWidth="1"/>
    <col min="7" max="7" width="6.875" style="2" customWidth="1"/>
    <col min="8" max="8" width="17.50390625" style="2" customWidth="1"/>
    <col min="9" max="11" width="10.875" style="2" customWidth="1"/>
    <col min="12" max="16384" width="9.375" style="2" customWidth="1"/>
  </cols>
  <sheetData>
    <row r="1" spans="1:11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7:11" ht="13.5" customHeight="1" thickBot="1">
      <c r="G2" s="3" t="s">
        <v>1</v>
      </c>
      <c r="H2" s="3"/>
      <c r="I2" s="3"/>
      <c r="J2" s="3"/>
      <c r="K2" s="3"/>
    </row>
    <row r="3" spans="1:11" ht="18.75" customHeight="1" thickTop="1">
      <c r="A3" s="4" t="s">
        <v>2</v>
      </c>
      <c r="B3" s="5" t="s">
        <v>3</v>
      </c>
      <c r="C3" s="6" t="s">
        <v>4</v>
      </c>
      <c r="D3" s="5" t="s">
        <v>5</v>
      </c>
      <c r="E3" s="7" t="s">
        <v>6</v>
      </c>
      <c r="F3" s="8"/>
      <c r="G3" s="9" t="s">
        <v>2</v>
      </c>
      <c r="H3" s="5" t="s">
        <v>3</v>
      </c>
      <c r="I3" s="6" t="s">
        <v>4</v>
      </c>
      <c r="J3" s="5" t="s">
        <v>5</v>
      </c>
      <c r="K3" s="7" t="s">
        <v>6</v>
      </c>
    </row>
    <row r="4" spans="1:15" ht="16.5" customHeight="1">
      <c r="A4" s="10" t="s">
        <v>7</v>
      </c>
      <c r="B4" s="11"/>
      <c r="C4" s="12">
        <f>SUM(C5:C42,I5:I42)</f>
        <v>447271</v>
      </c>
      <c r="D4" s="13">
        <f>SUM(D5:D42,J5:J42)</f>
        <v>221445</v>
      </c>
      <c r="E4" s="13">
        <f>SUM(E5:E42,K5:K42)</f>
        <v>225826</v>
      </c>
      <c r="F4" s="14"/>
      <c r="G4" s="15"/>
      <c r="H4" s="16"/>
      <c r="I4" s="17"/>
      <c r="J4" s="18"/>
      <c r="K4" s="18"/>
      <c r="M4" s="19"/>
      <c r="N4" s="19"/>
      <c r="O4" s="20"/>
    </row>
    <row r="5" spans="1:15" ht="16.5" customHeight="1">
      <c r="A5" s="21" t="s">
        <v>8</v>
      </c>
      <c r="B5" s="22" t="s">
        <v>9</v>
      </c>
      <c r="C5" s="23">
        <f>D5+E5</f>
        <v>10334</v>
      </c>
      <c r="D5" s="24">
        <v>5229</v>
      </c>
      <c r="E5" s="25">
        <v>5105</v>
      </c>
      <c r="F5" s="26"/>
      <c r="G5" s="27" t="s">
        <v>10</v>
      </c>
      <c r="H5" s="28" t="s">
        <v>11</v>
      </c>
      <c r="I5" s="25">
        <f>J5+K5</f>
        <v>4131</v>
      </c>
      <c r="J5" s="25">
        <v>1996</v>
      </c>
      <c r="K5" s="25">
        <v>2135</v>
      </c>
      <c r="N5" s="20"/>
      <c r="O5" s="20"/>
    </row>
    <row r="6" spans="1:15" ht="16.5" customHeight="1">
      <c r="A6" s="21" t="s">
        <v>12</v>
      </c>
      <c r="B6" s="22" t="s">
        <v>13</v>
      </c>
      <c r="C6" s="23">
        <f aca="true" t="shared" si="0" ref="C6:C42">D6+E6</f>
        <v>7158</v>
      </c>
      <c r="D6" s="24">
        <v>3575</v>
      </c>
      <c r="E6" s="25">
        <v>3583</v>
      </c>
      <c r="F6" s="26"/>
      <c r="G6" s="27" t="s">
        <v>14</v>
      </c>
      <c r="H6" s="28" t="s">
        <v>15</v>
      </c>
      <c r="I6" s="25">
        <f aca="true" t="shared" si="1" ref="I6:I41">J6+K6</f>
        <v>5513</v>
      </c>
      <c r="J6" s="25">
        <v>2702</v>
      </c>
      <c r="K6" s="25">
        <v>2811</v>
      </c>
      <c r="N6" s="19"/>
      <c r="O6" s="20"/>
    </row>
    <row r="7" spans="1:15" ht="16.5" customHeight="1">
      <c r="A7" s="21" t="s">
        <v>16</v>
      </c>
      <c r="B7" s="22" t="s">
        <v>17</v>
      </c>
      <c r="C7" s="23">
        <f t="shared" si="0"/>
        <v>10327</v>
      </c>
      <c r="D7" s="24">
        <v>5022</v>
      </c>
      <c r="E7" s="25">
        <v>5305</v>
      </c>
      <c r="F7" s="26"/>
      <c r="G7" s="27" t="s">
        <v>18</v>
      </c>
      <c r="H7" s="28" t="s">
        <v>19</v>
      </c>
      <c r="I7" s="25">
        <f t="shared" si="1"/>
        <v>8493</v>
      </c>
      <c r="J7" s="25">
        <v>4278</v>
      </c>
      <c r="K7" s="25">
        <v>4215</v>
      </c>
      <c r="N7" s="20"/>
      <c r="O7" s="20"/>
    </row>
    <row r="8" spans="1:11" ht="16.5" customHeight="1">
      <c r="A8" s="21" t="s">
        <v>20</v>
      </c>
      <c r="B8" s="22" t="s">
        <v>21</v>
      </c>
      <c r="C8" s="23">
        <f t="shared" si="0"/>
        <v>5843</v>
      </c>
      <c r="D8" s="24">
        <v>2858</v>
      </c>
      <c r="E8" s="25">
        <v>2985</v>
      </c>
      <c r="F8" s="26"/>
      <c r="G8" s="27"/>
      <c r="H8" s="28"/>
      <c r="I8" s="25"/>
      <c r="J8" s="25"/>
      <c r="K8" s="25"/>
    </row>
    <row r="9" spans="1:11" ht="16.5" customHeight="1">
      <c r="A9" s="21" t="s">
        <v>22</v>
      </c>
      <c r="B9" s="22" t="s">
        <v>23</v>
      </c>
      <c r="C9" s="23">
        <f t="shared" si="0"/>
        <v>4749</v>
      </c>
      <c r="D9" s="24">
        <v>2331</v>
      </c>
      <c r="E9" s="25">
        <v>2418</v>
      </c>
      <c r="F9" s="26"/>
      <c r="G9" s="27" t="s">
        <v>24</v>
      </c>
      <c r="H9" s="28" t="s">
        <v>25</v>
      </c>
      <c r="I9" s="25">
        <f t="shared" si="1"/>
        <v>8530</v>
      </c>
      <c r="J9" s="25">
        <v>4227</v>
      </c>
      <c r="K9" s="25">
        <v>4303</v>
      </c>
    </row>
    <row r="10" spans="1:11" ht="16.5" customHeight="1">
      <c r="A10" s="21"/>
      <c r="B10" s="22"/>
      <c r="C10" s="23"/>
      <c r="D10" s="24"/>
      <c r="E10" s="29"/>
      <c r="F10" s="26"/>
      <c r="G10" s="27" t="s">
        <v>26</v>
      </c>
      <c r="H10" s="28" t="s">
        <v>27</v>
      </c>
      <c r="I10" s="25">
        <f t="shared" si="1"/>
        <v>8496</v>
      </c>
      <c r="J10" s="25">
        <v>4274</v>
      </c>
      <c r="K10" s="25">
        <v>4222</v>
      </c>
    </row>
    <row r="11" spans="1:11" ht="16.5" customHeight="1">
      <c r="A11" s="21" t="s">
        <v>28</v>
      </c>
      <c r="B11" s="22" t="s">
        <v>29</v>
      </c>
      <c r="C11" s="23">
        <f t="shared" si="0"/>
        <v>7491</v>
      </c>
      <c r="D11" s="24">
        <v>3771</v>
      </c>
      <c r="E11" s="25">
        <v>3720</v>
      </c>
      <c r="F11" s="26"/>
      <c r="G11" s="27" t="s">
        <v>30</v>
      </c>
      <c r="H11" s="28" t="s">
        <v>31</v>
      </c>
      <c r="I11" s="25">
        <f t="shared" si="1"/>
        <v>6613</v>
      </c>
      <c r="J11" s="25">
        <v>3268</v>
      </c>
      <c r="K11" s="25">
        <v>3345</v>
      </c>
    </row>
    <row r="12" spans="1:11" ht="16.5" customHeight="1">
      <c r="A12" s="21" t="s">
        <v>32</v>
      </c>
      <c r="B12" s="22" t="s">
        <v>33</v>
      </c>
      <c r="C12" s="23">
        <f t="shared" si="0"/>
        <v>8522</v>
      </c>
      <c r="D12" s="24">
        <v>4378</v>
      </c>
      <c r="E12" s="25">
        <v>4144</v>
      </c>
      <c r="F12" s="26"/>
      <c r="G12" s="27" t="s">
        <v>34</v>
      </c>
      <c r="H12" s="28" t="s">
        <v>35</v>
      </c>
      <c r="I12" s="25">
        <f t="shared" si="1"/>
        <v>9648</v>
      </c>
      <c r="J12" s="25">
        <v>4641</v>
      </c>
      <c r="K12" s="25">
        <v>5007</v>
      </c>
    </row>
    <row r="13" spans="1:11" ht="16.5" customHeight="1">
      <c r="A13" s="21" t="s">
        <v>36</v>
      </c>
      <c r="B13" s="22" t="s">
        <v>37</v>
      </c>
      <c r="C13" s="23">
        <f t="shared" si="0"/>
        <v>3745</v>
      </c>
      <c r="D13" s="24">
        <v>1879</v>
      </c>
      <c r="E13" s="25">
        <v>1866</v>
      </c>
      <c r="F13" s="26"/>
      <c r="G13" s="27" t="s">
        <v>38</v>
      </c>
      <c r="H13" s="28" t="s">
        <v>39</v>
      </c>
      <c r="I13" s="25">
        <f t="shared" si="1"/>
        <v>10599</v>
      </c>
      <c r="J13" s="25">
        <v>5097</v>
      </c>
      <c r="K13" s="25">
        <v>5502</v>
      </c>
    </row>
    <row r="14" spans="1:11" ht="16.5" customHeight="1">
      <c r="A14" s="21" t="s">
        <v>40</v>
      </c>
      <c r="B14" s="22" t="s">
        <v>41</v>
      </c>
      <c r="C14" s="23">
        <f t="shared" si="0"/>
        <v>4029</v>
      </c>
      <c r="D14" s="24">
        <v>2016</v>
      </c>
      <c r="E14" s="25">
        <v>2013</v>
      </c>
      <c r="F14" s="26"/>
      <c r="G14" s="27"/>
      <c r="H14" s="28"/>
      <c r="I14" s="25"/>
      <c r="J14" s="25"/>
      <c r="K14" s="25"/>
    </row>
    <row r="15" spans="1:11" ht="16.5" customHeight="1">
      <c r="A15" s="21" t="s">
        <v>42</v>
      </c>
      <c r="B15" s="22" t="s">
        <v>43</v>
      </c>
      <c r="C15" s="23">
        <f t="shared" si="0"/>
        <v>3797</v>
      </c>
      <c r="D15" s="24">
        <v>1796</v>
      </c>
      <c r="E15" s="25">
        <v>2001</v>
      </c>
      <c r="F15" s="26"/>
      <c r="G15" s="27" t="s">
        <v>44</v>
      </c>
      <c r="H15" s="28" t="s">
        <v>45</v>
      </c>
      <c r="I15" s="25">
        <f t="shared" si="1"/>
        <v>6918</v>
      </c>
      <c r="J15" s="25">
        <v>3470</v>
      </c>
      <c r="K15" s="25">
        <v>3448</v>
      </c>
    </row>
    <row r="16" spans="1:11" ht="16.5" customHeight="1">
      <c r="A16" s="21"/>
      <c r="B16" s="22"/>
      <c r="C16" s="23"/>
      <c r="D16" s="24"/>
      <c r="E16" s="29"/>
      <c r="F16" s="26"/>
      <c r="G16" s="27" t="s">
        <v>46</v>
      </c>
      <c r="H16" s="28" t="s">
        <v>47</v>
      </c>
      <c r="I16" s="25">
        <f t="shared" si="1"/>
        <v>7209</v>
      </c>
      <c r="J16" s="25">
        <v>3497</v>
      </c>
      <c r="K16" s="25">
        <v>3712</v>
      </c>
    </row>
    <row r="17" spans="1:11" ht="16.5" customHeight="1">
      <c r="A17" s="21" t="s">
        <v>48</v>
      </c>
      <c r="B17" s="22" t="s">
        <v>49</v>
      </c>
      <c r="C17" s="23">
        <f t="shared" si="0"/>
        <v>6798</v>
      </c>
      <c r="D17" s="24">
        <v>3339</v>
      </c>
      <c r="E17" s="25">
        <v>3459</v>
      </c>
      <c r="F17" s="26"/>
      <c r="G17" s="27" t="s">
        <v>50</v>
      </c>
      <c r="H17" s="28" t="s">
        <v>51</v>
      </c>
      <c r="I17" s="25">
        <f t="shared" si="1"/>
        <v>9570</v>
      </c>
      <c r="J17" s="25">
        <v>4646</v>
      </c>
      <c r="K17" s="25">
        <v>4924</v>
      </c>
    </row>
    <row r="18" spans="1:11" ht="16.5" customHeight="1">
      <c r="A18" s="21" t="s">
        <v>52</v>
      </c>
      <c r="B18" s="22" t="s">
        <v>53</v>
      </c>
      <c r="C18" s="23">
        <f t="shared" si="0"/>
        <v>7739</v>
      </c>
      <c r="D18" s="24">
        <v>3916</v>
      </c>
      <c r="E18" s="25">
        <v>3823</v>
      </c>
      <c r="F18" s="26"/>
      <c r="G18" s="27" t="s">
        <v>54</v>
      </c>
      <c r="H18" s="28" t="s">
        <v>55</v>
      </c>
      <c r="I18" s="25">
        <f t="shared" si="1"/>
        <v>10808</v>
      </c>
      <c r="J18" s="25">
        <v>5550</v>
      </c>
      <c r="K18" s="25">
        <v>5258</v>
      </c>
    </row>
    <row r="19" spans="1:11" ht="16.5" customHeight="1">
      <c r="A19" s="21" t="s">
        <v>56</v>
      </c>
      <c r="B19" s="22" t="s">
        <v>57</v>
      </c>
      <c r="C19" s="23">
        <f t="shared" si="0"/>
        <v>8261</v>
      </c>
      <c r="D19" s="24">
        <v>4175</v>
      </c>
      <c r="E19" s="25">
        <v>4086</v>
      </c>
      <c r="F19" s="26"/>
      <c r="G19" s="27" t="s">
        <v>58</v>
      </c>
      <c r="H19" s="28" t="s">
        <v>59</v>
      </c>
      <c r="I19" s="25">
        <f t="shared" si="1"/>
        <v>8924</v>
      </c>
      <c r="J19" s="25">
        <v>4478</v>
      </c>
      <c r="K19" s="25">
        <v>4446</v>
      </c>
    </row>
    <row r="20" spans="1:11" ht="16.5" customHeight="1">
      <c r="A20" s="21" t="s">
        <v>60</v>
      </c>
      <c r="B20" s="22" t="s">
        <v>61</v>
      </c>
      <c r="C20" s="23">
        <f t="shared" si="0"/>
        <v>4914</v>
      </c>
      <c r="D20" s="24">
        <v>2431</v>
      </c>
      <c r="E20" s="25">
        <v>2483</v>
      </c>
      <c r="F20" s="26"/>
      <c r="G20" s="27"/>
      <c r="H20" s="28"/>
      <c r="I20" s="25"/>
      <c r="J20" s="25"/>
      <c r="K20" s="25"/>
    </row>
    <row r="21" spans="1:11" ht="16.5" customHeight="1">
      <c r="A21" s="21" t="s">
        <v>62</v>
      </c>
      <c r="B21" s="22" t="s">
        <v>63</v>
      </c>
      <c r="C21" s="23">
        <f t="shared" si="0"/>
        <v>6163</v>
      </c>
      <c r="D21" s="24">
        <v>3007</v>
      </c>
      <c r="E21" s="25">
        <v>3156</v>
      </c>
      <c r="F21" s="26"/>
      <c r="G21" s="27" t="s">
        <v>64</v>
      </c>
      <c r="H21" s="28" t="s">
        <v>65</v>
      </c>
      <c r="I21" s="25">
        <f t="shared" si="1"/>
        <v>8332</v>
      </c>
      <c r="J21" s="25">
        <v>4175</v>
      </c>
      <c r="K21" s="25">
        <v>4157</v>
      </c>
    </row>
    <row r="22" spans="1:11" ht="16.5" customHeight="1">
      <c r="A22" s="21" t="s">
        <v>66</v>
      </c>
      <c r="B22" s="22"/>
      <c r="C22" s="23"/>
      <c r="D22" s="24"/>
      <c r="E22" s="29"/>
      <c r="F22" s="26"/>
      <c r="G22" s="27" t="s">
        <v>67</v>
      </c>
      <c r="H22" s="28" t="s">
        <v>68</v>
      </c>
      <c r="I22" s="25">
        <f t="shared" si="1"/>
        <v>4415</v>
      </c>
      <c r="J22" s="25">
        <v>2171</v>
      </c>
      <c r="K22" s="25">
        <v>2244</v>
      </c>
    </row>
    <row r="23" spans="1:11" ht="16.5" customHeight="1">
      <c r="A23" s="21" t="s">
        <v>69</v>
      </c>
      <c r="B23" s="22" t="s">
        <v>70</v>
      </c>
      <c r="C23" s="23">
        <f t="shared" si="0"/>
        <v>12704</v>
      </c>
      <c r="D23" s="24">
        <v>6119</v>
      </c>
      <c r="E23" s="25">
        <v>6585</v>
      </c>
      <c r="F23" s="26"/>
      <c r="G23" s="27" t="s">
        <v>71</v>
      </c>
      <c r="H23" s="28" t="s">
        <v>72</v>
      </c>
      <c r="I23" s="25">
        <f t="shared" si="1"/>
        <v>7516</v>
      </c>
      <c r="J23" s="25">
        <v>3899</v>
      </c>
      <c r="K23" s="25">
        <v>3617</v>
      </c>
    </row>
    <row r="24" spans="1:11" ht="16.5" customHeight="1">
      <c r="A24" s="21" t="s">
        <v>73</v>
      </c>
      <c r="B24" s="22" t="s">
        <v>74</v>
      </c>
      <c r="C24" s="23">
        <f t="shared" si="0"/>
        <v>7244</v>
      </c>
      <c r="D24" s="24">
        <v>3517</v>
      </c>
      <c r="E24" s="25">
        <v>3727</v>
      </c>
      <c r="F24" s="26"/>
      <c r="G24" s="27" t="s">
        <v>75</v>
      </c>
      <c r="H24" s="28" t="s">
        <v>76</v>
      </c>
      <c r="I24" s="25">
        <f t="shared" si="1"/>
        <v>10839</v>
      </c>
      <c r="J24" s="25">
        <v>5238</v>
      </c>
      <c r="K24" s="25">
        <v>5601</v>
      </c>
    </row>
    <row r="25" spans="1:11" ht="16.5" customHeight="1">
      <c r="A25" s="21" t="s">
        <v>77</v>
      </c>
      <c r="B25" s="30" t="s">
        <v>78</v>
      </c>
      <c r="C25" s="23">
        <f t="shared" si="0"/>
        <v>4215</v>
      </c>
      <c r="D25" s="24">
        <v>2087</v>
      </c>
      <c r="E25" s="25">
        <v>2128</v>
      </c>
      <c r="F25" s="26"/>
      <c r="G25" s="27" t="s">
        <v>79</v>
      </c>
      <c r="H25" s="28" t="s">
        <v>80</v>
      </c>
      <c r="I25" s="25">
        <f t="shared" si="1"/>
        <v>13868</v>
      </c>
      <c r="J25" s="25">
        <v>7085</v>
      </c>
      <c r="K25" s="25">
        <v>6783</v>
      </c>
    </row>
    <row r="26" spans="1:11" ht="16.5" customHeight="1">
      <c r="A26" s="21" t="s">
        <v>81</v>
      </c>
      <c r="B26" s="22" t="s">
        <v>82</v>
      </c>
      <c r="C26" s="23">
        <f t="shared" si="0"/>
        <v>7506</v>
      </c>
      <c r="D26" s="24">
        <v>3689</v>
      </c>
      <c r="E26" s="25">
        <v>3817</v>
      </c>
      <c r="F26" s="26"/>
      <c r="G26" s="27"/>
      <c r="H26" s="28"/>
      <c r="I26" s="25"/>
      <c r="J26" s="25"/>
      <c r="K26" s="25"/>
    </row>
    <row r="27" spans="1:11" ht="16.5" customHeight="1">
      <c r="A27" s="21" t="s">
        <v>83</v>
      </c>
      <c r="B27" s="22" t="s">
        <v>84</v>
      </c>
      <c r="C27" s="23">
        <f t="shared" si="0"/>
        <v>5496</v>
      </c>
      <c r="D27" s="24">
        <v>2606</v>
      </c>
      <c r="E27" s="25">
        <v>2890</v>
      </c>
      <c r="F27" s="26"/>
      <c r="G27" s="27" t="s">
        <v>85</v>
      </c>
      <c r="H27" s="28" t="s">
        <v>86</v>
      </c>
      <c r="I27" s="25">
        <f t="shared" si="1"/>
        <v>9036</v>
      </c>
      <c r="J27" s="25">
        <v>4652</v>
      </c>
      <c r="K27" s="25">
        <v>4384</v>
      </c>
    </row>
    <row r="28" spans="1:11" ht="16.5" customHeight="1">
      <c r="A28" s="21"/>
      <c r="B28" s="22"/>
      <c r="C28" s="23"/>
      <c r="D28" s="24"/>
      <c r="E28" s="29"/>
      <c r="F28" s="26"/>
      <c r="G28" s="27" t="s">
        <v>87</v>
      </c>
      <c r="H28" s="28" t="s">
        <v>88</v>
      </c>
      <c r="I28" s="25">
        <f t="shared" si="1"/>
        <v>6388</v>
      </c>
      <c r="J28" s="25">
        <v>3275</v>
      </c>
      <c r="K28" s="25">
        <v>3113</v>
      </c>
    </row>
    <row r="29" spans="1:11" ht="16.5" customHeight="1">
      <c r="A29" s="21" t="s">
        <v>89</v>
      </c>
      <c r="B29" s="22" t="s">
        <v>90</v>
      </c>
      <c r="C29" s="23">
        <f t="shared" si="0"/>
        <v>5496</v>
      </c>
      <c r="D29" s="24">
        <v>2712</v>
      </c>
      <c r="E29" s="25">
        <v>2784</v>
      </c>
      <c r="F29" s="26"/>
      <c r="G29" s="27" t="s">
        <v>91</v>
      </c>
      <c r="H29" s="28" t="s">
        <v>92</v>
      </c>
      <c r="I29" s="25">
        <f t="shared" si="1"/>
        <v>6566</v>
      </c>
      <c r="J29" s="25">
        <v>3231</v>
      </c>
      <c r="K29" s="25">
        <v>3335</v>
      </c>
    </row>
    <row r="30" spans="1:11" ht="16.5" customHeight="1">
      <c r="A30" s="21" t="s">
        <v>93</v>
      </c>
      <c r="B30" s="22" t="s">
        <v>94</v>
      </c>
      <c r="C30" s="23">
        <f t="shared" si="0"/>
        <v>8840</v>
      </c>
      <c r="D30" s="24">
        <v>4371</v>
      </c>
      <c r="E30" s="25">
        <v>4469</v>
      </c>
      <c r="F30" s="26"/>
      <c r="G30" s="27" t="s">
        <v>95</v>
      </c>
      <c r="H30" s="28" t="s">
        <v>96</v>
      </c>
      <c r="I30" s="25">
        <f t="shared" si="1"/>
        <v>5533</v>
      </c>
      <c r="J30" s="25">
        <v>2633</v>
      </c>
      <c r="K30" s="25">
        <v>2900</v>
      </c>
    </row>
    <row r="31" spans="1:11" ht="16.5" customHeight="1">
      <c r="A31" s="21" t="s">
        <v>97</v>
      </c>
      <c r="B31" s="22" t="s">
        <v>98</v>
      </c>
      <c r="C31" s="23">
        <f t="shared" si="0"/>
        <v>3973</v>
      </c>
      <c r="D31" s="24">
        <v>1956</v>
      </c>
      <c r="E31" s="25">
        <v>2017</v>
      </c>
      <c r="F31" s="26"/>
      <c r="G31" s="27" t="s">
        <v>99</v>
      </c>
      <c r="H31" s="28" t="s">
        <v>100</v>
      </c>
      <c r="I31" s="25">
        <f t="shared" si="1"/>
        <v>5179</v>
      </c>
      <c r="J31" s="25">
        <v>2432</v>
      </c>
      <c r="K31" s="25">
        <v>2747</v>
      </c>
    </row>
    <row r="32" spans="1:11" ht="16.5" customHeight="1">
      <c r="A32" s="21" t="s">
        <v>101</v>
      </c>
      <c r="B32" s="22" t="s">
        <v>102</v>
      </c>
      <c r="C32" s="23">
        <f t="shared" si="0"/>
        <v>9343</v>
      </c>
      <c r="D32" s="24">
        <v>4582</v>
      </c>
      <c r="E32" s="25">
        <v>4761</v>
      </c>
      <c r="F32" s="26"/>
      <c r="G32" s="27"/>
      <c r="H32" s="28"/>
      <c r="I32" s="25"/>
      <c r="J32" s="25"/>
      <c r="K32" s="25"/>
    </row>
    <row r="33" spans="1:11" ht="16.5" customHeight="1">
      <c r="A33" s="21" t="s">
        <v>103</v>
      </c>
      <c r="B33" s="22" t="s">
        <v>104</v>
      </c>
      <c r="C33" s="23">
        <f t="shared" si="0"/>
        <v>4972</v>
      </c>
      <c r="D33" s="24">
        <v>2403</v>
      </c>
      <c r="E33" s="25">
        <v>2569</v>
      </c>
      <c r="F33" s="26"/>
      <c r="G33" s="27" t="s">
        <v>105</v>
      </c>
      <c r="H33" s="28" t="s">
        <v>106</v>
      </c>
      <c r="I33" s="25">
        <f t="shared" si="1"/>
        <v>7589</v>
      </c>
      <c r="J33" s="25">
        <v>4007</v>
      </c>
      <c r="K33" s="25">
        <v>3582</v>
      </c>
    </row>
    <row r="34" spans="1:11" ht="16.5" customHeight="1">
      <c r="A34" s="21"/>
      <c r="B34" s="22"/>
      <c r="C34" s="23"/>
      <c r="D34" s="24"/>
      <c r="E34" s="29"/>
      <c r="F34" s="26"/>
      <c r="G34" s="27" t="s">
        <v>107</v>
      </c>
      <c r="H34" s="28" t="s">
        <v>108</v>
      </c>
      <c r="I34" s="25">
        <f t="shared" si="1"/>
        <v>6815</v>
      </c>
      <c r="J34" s="25">
        <v>3282</v>
      </c>
      <c r="K34" s="25">
        <v>3533</v>
      </c>
    </row>
    <row r="35" spans="1:12" ht="16.5" customHeight="1">
      <c r="A35" s="21" t="s">
        <v>109</v>
      </c>
      <c r="B35" s="22" t="s">
        <v>110</v>
      </c>
      <c r="C35" s="23">
        <f t="shared" si="0"/>
        <v>7063</v>
      </c>
      <c r="D35" s="24">
        <v>3557</v>
      </c>
      <c r="E35" s="25">
        <v>3506</v>
      </c>
      <c r="F35" s="26"/>
      <c r="G35" s="27" t="s">
        <v>111</v>
      </c>
      <c r="H35" s="28" t="s">
        <v>112</v>
      </c>
      <c r="I35" s="25">
        <f t="shared" si="1"/>
        <v>5040</v>
      </c>
      <c r="J35" s="25">
        <v>2499</v>
      </c>
      <c r="K35" s="25">
        <v>2541</v>
      </c>
      <c r="L35" s="31"/>
    </row>
    <row r="36" spans="1:11" ht="16.5" customHeight="1">
      <c r="A36" s="21" t="s">
        <v>113</v>
      </c>
      <c r="B36" s="22" t="s">
        <v>114</v>
      </c>
      <c r="C36" s="23">
        <f t="shared" si="0"/>
        <v>6989</v>
      </c>
      <c r="D36" s="24">
        <v>3566</v>
      </c>
      <c r="E36" s="25">
        <v>3423</v>
      </c>
      <c r="F36" s="26"/>
      <c r="G36" s="27" t="s">
        <v>115</v>
      </c>
      <c r="H36" s="28" t="s">
        <v>116</v>
      </c>
      <c r="I36" s="25">
        <f t="shared" si="1"/>
        <v>4943</v>
      </c>
      <c r="J36" s="25">
        <v>2364</v>
      </c>
      <c r="K36" s="25">
        <v>2579</v>
      </c>
    </row>
    <row r="37" spans="1:11" ht="16.5" customHeight="1">
      <c r="A37" s="21" t="s">
        <v>117</v>
      </c>
      <c r="B37" s="22" t="s">
        <v>118</v>
      </c>
      <c r="C37" s="23">
        <f t="shared" si="0"/>
        <v>8098</v>
      </c>
      <c r="D37" s="24">
        <v>3994</v>
      </c>
      <c r="E37" s="25">
        <v>4104</v>
      </c>
      <c r="F37" s="26"/>
      <c r="G37" s="27" t="s">
        <v>119</v>
      </c>
      <c r="H37" s="28" t="s">
        <v>120</v>
      </c>
      <c r="I37" s="25">
        <f t="shared" si="1"/>
        <v>4249</v>
      </c>
      <c r="J37" s="25">
        <v>2238</v>
      </c>
      <c r="K37" s="25">
        <v>2011</v>
      </c>
    </row>
    <row r="38" spans="1:11" ht="16.5" customHeight="1">
      <c r="A38" s="21" t="s">
        <v>121</v>
      </c>
      <c r="B38" s="22" t="s">
        <v>122</v>
      </c>
      <c r="C38" s="23">
        <f t="shared" si="0"/>
        <v>9221</v>
      </c>
      <c r="D38" s="24">
        <v>4435</v>
      </c>
      <c r="E38" s="25">
        <v>4786</v>
      </c>
      <c r="F38" s="26"/>
      <c r="G38" s="27"/>
      <c r="H38" s="28"/>
      <c r="I38" s="25"/>
      <c r="J38" s="25"/>
      <c r="K38" s="25"/>
    </row>
    <row r="39" spans="1:11" ht="16.5" customHeight="1">
      <c r="A39" s="21" t="s">
        <v>123</v>
      </c>
      <c r="B39" s="22" t="s">
        <v>124</v>
      </c>
      <c r="C39" s="23">
        <f t="shared" si="0"/>
        <v>7421</v>
      </c>
      <c r="D39" s="24">
        <v>3699</v>
      </c>
      <c r="E39" s="25">
        <v>3722</v>
      </c>
      <c r="F39" s="26"/>
      <c r="G39" s="27" t="s">
        <v>125</v>
      </c>
      <c r="H39" s="28" t="s">
        <v>126</v>
      </c>
      <c r="I39" s="25">
        <f t="shared" si="1"/>
        <v>4519</v>
      </c>
      <c r="J39" s="25">
        <v>2120</v>
      </c>
      <c r="K39" s="25">
        <v>2399</v>
      </c>
    </row>
    <row r="40" spans="1:11" ht="16.5" customHeight="1">
      <c r="A40" s="21"/>
      <c r="B40" s="22"/>
      <c r="C40" s="23"/>
      <c r="D40" s="24"/>
      <c r="E40" s="25"/>
      <c r="F40" s="26"/>
      <c r="G40" s="27" t="s">
        <v>127</v>
      </c>
      <c r="H40" s="28" t="s">
        <v>128</v>
      </c>
      <c r="I40" s="25">
        <f t="shared" si="1"/>
        <v>3879</v>
      </c>
      <c r="J40" s="25">
        <v>1905</v>
      </c>
      <c r="K40" s="25">
        <v>1974</v>
      </c>
    </row>
    <row r="41" spans="1:11" ht="16.5" customHeight="1">
      <c r="A41" s="21" t="s">
        <v>129</v>
      </c>
      <c r="B41" s="22" t="s">
        <v>130</v>
      </c>
      <c r="C41" s="23">
        <f t="shared" si="0"/>
        <v>6567</v>
      </c>
      <c r="D41" s="24">
        <v>3203</v>
      </c>
      <c r="E41" s="25">
        <v>3364</v>
      </c>
      <c r="F41" s="26"/>
      <c r="G41" s="27" t="s">
        <v>131</v>
      </c>
      <c r="H41" s="28" t="s">
        <v>132</v>
      </c>
      <c r="I41" s="25">
        <f t="shared" si="1"/>
        <v>3683</v>
      </c>
      <c r="J41" s="25">
        <v>1753</v>
      </c>
      <c r="K41" s="25">
        <v>1930</v>
      </c>
    </row>
    <row r="42" spans="1:11" ht="16.5" customHeight="1">
      <c r="A42" s="32" t="s">
        <v>133</v>
      </c>
      <c r="B42" s="33" t="s">
        <v>134</v>
      </c>
      <c r="C42" s="34">
        <f t="shared" si="0"/>
        <v>8412</v>
      </c>
      <c r="D42" s="35">
        <v>4143</v>
      </c>
      <c r="E42" s="36">
        <v>4269</v>
      </c>
      <c r="F42" s="37"/>
      <c r="G42" s="38"/>
      <c r="H42" s="39"/>
      <c r="I42" s="36"/>
      <c r="J42" s="25"/>
      <c r="K42" s="36"/>
    </row>
    <row r="43" spans="1:11" ht="15" customHeight="1">
      <c r="A43" s="40" t="s">
        <v>135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</row>
    <row r="44" spans="1:11" ht="15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</row>
    <row r="45" ht="16.5" customHeight="1">
      <c r="A45" s="42"/>
    </row>
    <row r="46" ht="16.5" customHeight="1">
      <c r="A46" s="42"/>
    </row>
  </sheetData>
  <sheetProtection/>
  <mergeCells count="6">
    <mergeCell ref="A1:K1"/>
    <mergeCell ref="G2:K2"/>
    <mergeCell ref="A4:B4"/>
    <mergeCell ref="G42:H42"/>
    <mergeCell ref="A43:K43"/>
    <mergeCell ref="A44:K44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A1" sqref="A1:J1"/>
    </sheetView>
  </sheetViews>
  <sheetFormatPr defaultColWidth="9.00390625" defaultRowHeight="12"/>
  <cols>
    <col min="1" max="1" width="24.625" style="138" customWidth="1"/>
    <col min="2" max="7" width="11.375" style="138" customWidth="1"/>
    <col min="8" max="10" width="9.875" style="138" customWidth="1"/>
    <col min="11" max="16384" width="9.375" style="138" customWidth="1"/>
  </cols>
  <sheetData>
    <row r="1" spans="1:12" ht="17.25">
      <c r="A1" s="103" t="s">
        <v>224</v>
      </c>
      <c r="B1" s="103"/>
      <c r="C1" s="103"/>
      <c r="D1" s="103"/>
      <c r="E1" s="103"/>
      <c r="F1" s="103"/>
      <c r="G1" s="103"/>
      <c r="H1" s="103"/>
      <c r="I1" s="103"/>
      <c r="J1" s="103"/>
      <c r="K1" s="104"/>
      <c r="L1" s="104"/>
    </row>
    <row r="2" spans="1:10" ht="13.5" customHeight="1" thickBot="1">
      <c r="A2" s="101" t="s">
        <v>246</v>
      </c>
      <c r="B2" s="101"/>
      <c r="C2" s="129"/>
      <c r="D2" s="129"/>
      <c r="E2" s="175"/>
      <c r="F2" s="175"/>
      <c r="G2" s="175"/>
      <c r="H2" s="174"/>
      <c r="I2" s="174"/>
      <c r="J2" s="174"/>
    </row>
    <row r="3" spans="1:10" ht="13.5" customHeight="1" thickTop="1">
      <c r="A3" s="173" t="s">
        <v>216</v>
      </c>
      <c r="B3" s="107" t="s">
        <v>232</v>
      </c>
      <c r="C3" s="108"/>
      <c r="D3" s="109"/>
      <c r="E3" s="107" t="s">
        <v>231</v>
      </c>
      <c r="F3" s="108"/>
      <c r="G3" s="109"/>
      <c r="H3" s="107" t="s">
        <v>230</v>
      </c>
      <c r="I3" s="108"/>
      <c r="J3" s="108"/>
    </row>
    <row r="4" spans="1:10" ht="13.5" customHeight="1">
      <c r="A4" s="171"/>
      <c r="B4" s="111" t="s">
        <v>4</v>
      </c>
      <c r="C4" s="111" t="s">
        <v>5</v>
      </c>
      <c r="D4" s="111" t="s">
        <v>6</v>
      </c>
      <c r="E4" s="111" t="s">
        <v>4</v>
      </c>
      <c r="F4" s="111" t="s">
        <v>5</v>
      </c>
      <c r="G4" s="111" t="s">
        <v>6</v>
      </c>
      <c r="H4" s="111" t="s">
        <v>143</v>
      </c>
      <c r="I4" s="111" t="s">
        <v>5</v>
      </c>
      <c r="J4" s="112" t="s">
        <v>6</v>
      </c>
    </row>
    <row r="5" spans="1:10" ht="15" customHeight="1">
      <c r="A5" s="223" t="s">
        <v>245</v>
      </c>
      <c r="B5" s="70">
        <v>412004</v>
      </c>
      <c r="C5" s="70">
        <v>204648</v>
      </c>
      <c r="D5" s="70">
        <v>207356</v>
      </c>
      <c r="E5" s="70">
        <v>209860</v>
      </c>
      <c r="F5" s="70">
        <v>99786</v>
      </c>
      <c r="G5" s="70">
        <v>110074</v>
      </c>
      <c r="H5" s="186">
        <v>50.94</v>
      </c>
      <c r="I5" s="186">
        <v>48.75982174269966</v>
      </c>
      <c r="J5" s="186">
        <v>53.084550242095716</v>
      </c>
    </row>
    <row r="6" spans="1:10" ht="15" customHeight="1">
      <c r="A6" s="223" t="s">
        <v>244</v>
      </c>
      <c r="B6" s="70">
        <v>422752</v>
      </c>
      <c r="C6" s="70">
        <v>209747</v>
      </c>
      <c r="D6" s="70">
        <v>213005</v>
      </c>
      <c r="E6" s="70">
        <v>189972</v>
      </c>
      <c r="F6" s="70">
        <v>90747</v>
      </c>
      <c r="G6" s="70">
        <v>99225</v>
      </c>
      <c r="H6" s="229">
        <v>44.94</v>
      </c>
      <c r="I6" s="229">
        <v>43.26498114394962</v>
      </c>
      <c r="J6" s="229">
        <v>46.583413534893545</v>
      </c>
    </row>
    <row r="7" spans="1:10" ht="15" customHeight="1">
      <c r="A7" s="223" t="s">
        <v>243</v>
      </c>
      <c r="B7" s="70">
        <v>423669</v>
      </c>
      <c r="C7" s="70">
        <v>210259</v>
      </c>
      <c r="D7" s="70">
        <v>213410</v>
      </c>
      <c r="E7" s="70">
        <v>224832</v>
      </c>
      <c r="F7" s="70">
        <v>107785</v>
      </c>
      <c r="G7" s="70">
        <v>117047</v>
      </c>
      <c r="H7" s="229">
        <v>53.07</v>
      </c>
      <c r="I7" s="229">
        <v>51.262966151270575</v>
      </c>
      <c r="J7" s="229">
        <v>54.846070943254766</v>
      </c>
    </row>
    <row r="8" spans="1:10" ht="15" customHeight="1">
      <c r="A8" s="223" t="s">
        <v>242</v>
      </c>
      <c r="B8" s="70">
        <v>434403</v>
      </c>
      <c r="C8" s="70">
        <v>215851</v>
      </c>
      <c r="D8" s="70">
        <v>218552</v>
      </c>
      <c r="E8" s="70">
        <v>234060</v>
      </c>
      <c r="F8" s="70">
        <v>115171</v>
      </c>
      <c r="G8" s="70">
        <v>118889</v>
      </c>
      <c r="H8" s="229">
        <v>53.88</v>
      </c>
      <c r="I8" s="229">
        <v>53.36</v>
      </c>
      <c r="J8" s="229">
        <v>54.4</v>
      </c>
    </row>
    <row r="9" spans="1:10" ht="15" customHeight="1">
      <c r="A9" s="194" t="s">
        <v>241</v>
      </c>
      <c r="B9" s="228">
        <f>C9+D9</f>
        <v>436910</v>
      </c>
      <c r="C9" s="228">
        <v>215974</v>
      </c>
      <c r="D9" s="228">
        <v>220936</v>
      </c>
      <c r="E9" s="228">
        <f>F9+G9</f>
        <v>191385</v>
      </c>
      <c r="F9" s="228">
        <v>92835</v>
      </c>
      <c r="G9" s="228">
        <v>98550</v>
      </c>
      <c r="H9" s="227">
        <v>43.8</v>
      </c>
      <c r="I9" s="227">
        <v>42.98</v>
      </c>
      <c r="J9" s="227">
        <v>44.61</v>
      </c>
    </row>
    <row r="10" spans="1:10" ht="15" customHeight="1">
      <c r="A10" s="146" t="s">
        <v>240</v>
      </c>
      <c r="B10" s="146"/>
      <c r="C10" s="146"/>
      <c r="D10" s="146"/>
      <c r="E10" s="146"/>
      <c r="F10" s="146"/>
      <c r="G10" s="146"/>
      <c r="H10" s="146"/>
      <c r="I10" s="146"/>
      <c r="J10" s="146"/>
    </row>
    <row r="11" spans="1:10" ht="15" customHeight="1">
      <c r="A11" s="145" t="s">
        <v>239</v>
      </c>
      <c r="B11" s="145"/>
      <c r="C11" s="145"/>
      <c r="D11" s="145"/>
      <c r="E11" s="145"/>
      <c r="F11" s="145"/>
      <c r="G11" s="145"/>
      <c r="H11" s="145"/>
      <c r="I11" s="145"/>
      <c r="J11" s="145"/>
    </row>
    <row r="12" spans="1:10" ht="15" customHeight="1">
      <c r="A12" s="101" t="s">
        <v>206</v>
      </c>
      <c r="B12" s="101"/>
      <c r="C12" s="101"/>
      <c r="D12" s="101"/>
      <c r="E12" s="101"/>
      <c r="F12" s="101"/>
      <c r="G12" s="101"/>
      <c r="H12" s="101"/>
      <c r="I12" s="101"/>
      <c r="J12" s="101"/>
    </row>
    <row r="13" spans="1:8" ht="13.5">
      <c r="A13" s="193"/>
      <c r="B13" s="96"/>
      <c r="C13" s="96"/>
      <c r="D13" s="96"/>
      <c r="E13" s="96"/>
      <c r="F13" s="192"/>
      <c r="G13" s="192"/>
      <c r="H13" s="192"/>
    </row>
    <row r="14" spans="1:10" ht="13.5">
      <c r="A14" s="188"/>
      <c r="F14" s="188"/>
      <c r="G14" s="188"/>
      <c r="H14" s="188"/>
      <c r="I14" s="131"/>
      <c r="J14" s="131"/>
    </row>
    <row r="15" ht="13.5">
      <c r="A15" s="188"/>
    </row>
    <row r="16" ht="13.5">
      <c r="A16" s="141"/>
    </row>
    <row r="17" ht="13.5">
      <c r="A17" s="141"/>
    </row>
    <row r="18" ht="13.5">
      <c r="A18" s="141"/>
    </row>
    <row r="19" ht="13.5">
      <c r="A19" s="141"/>
    </row>
    <row r="20" ht="13.5">
      <c r="A20" s="140"/>
    </row>
    <row r="21" spans="3:8" ht="13.5">
      <c r="C21" s="139"/>
      <c r="D21" s="139"/>
      <c r="E21" s="139"/>
      <c r="F21" s="139"/>
      <c r="G21" s="139"/>
      <c r="H21" s="139"/>
    </row>
    <row r="22" spans="3:8" ht="13.5">
      <c r="C22" s="139"/>
      <c r="D22" s="139"/>
      <c r="E22" s="139"/>
      <c r="F22" s="139"/>
      <c r="G22" s="139"/>
      <c r="H22" s="139"/>
    </row>
  </sheetData>
  <sheetProtection/>
  <mergeCells count="9">
    <mergeCell ref="A12:J12"/>
    <mergeCell ref="A1:J1"/>
    <mergeCell ref="H3:J3"/>
    <mergeCell ref="E3:G3"/>
    <mergeCell ref="A2:B2"/>
    <mergeCell ref="B3:D3"/>
    <mergeCell ref="A3:A4"/>
    <mergeCell ref="A10:J10"/>
    <mergeCell ref="A11:J1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1" sqref="A1:D1"/>
    </sheetView>
  </sheetViews>
  <sheetFormatPr defaultColWidth="9.00390625" defaultRowHeight="12"/>
  <cols>
    <col min="1" max="3" width="7.125" style="138" customWidth="1"/>
    <col min="4" max="9" width="11.375" style="138" customWidth="1"/>
    <col min="10" max="12" width="9.875" style="138" customWidth="1"/>
    <col min="13" max="16384" width="9.375" style="138" customWidth="1"/>
  </cols>
  <sheetData>
    <row r="1" spans="1:12" ht="13.5" customHeight="1" thickBot="1">
      <c r="A1" s="101" t="s">
        <v>254</v>
      </c>
      <c r="B1" s="101"/>
      <c r="C1" s="101"/>
      <c r="D1" s="101"/>
      <c r="E1" s="129"/>
      <c r="F1" s="129"/>
      <c r="G1" s="175"/>
      <c r="H1" s="175"/>
      <c r="I1" s="175"/>
      <c r="J1" s="174"/>
      <c r="K1" s="174"/>
      <c r="L1" s="174"/>
    </row>
    <row r="2" spans="1:12" ht="13.5" customHeight="1" thickTop="1">
      <c r="A2" s="173" t="s">
        <v>216</v>
      </c>
      <c r="B2" s="173"/>
      <c r="C2" s="172"/>
      <c r="D2" s="107" t="s">
        <v>232</v>
      </c>
      <c r="E2" s="108"/>
      <c r="F2" s="109"/>
      <c r="G2" s="107" t="s">
        <v>231</v>
      </c>
      <c r="H2" s="108"/>
      <c r="I2" s="109"/>
      <c r="J2" s="107" t="s">
        <v>230</v>
      </c>
      <c r="K2" s="108"/>
      <c r="L2" s="108"/>
    </row>
    <row r="3" spans="1:12" ht="13.5" customHeight="1">
      <c r="A3" s="171"/>
      <c r="B3" s="171"/>
      <c r="C3" s="170"/>
      <c r="D3" s="111" t="s">
        <v>4</v>
      </c>
      <c r="E3" s="111" t="s">
        <v>5</v>
      </c>
      <c r="F3" s="111" t="s">
        <v>6</v>
      </c>
      <c r="G3" s="111" t="s">
        <v>4</v>
      </c>
      <c r="H3" s="111" t="s">
        <v>5</v>
      </c>
      <c r="I3" s="111" t="s">
        <v>6</v>
      </c>
      <c r="J3" s="111" t="s">
        <v>143</v>
      </c>
      <c r="K3" s="111" t="s">
        <v>5</v>
      </c>
      <c r="L3" s="112" t="s">
        <v>6</v>
      </c>
    </row>
    <row r="4" spans="1:12" ht="15.75" customHeight="1">
      <c r="A4" s="165" t="s">
        <v>253</v>
      </c>
      <c r="B4" s="164"/>
      <c r="C4" s="163"/>
      <c r="D4" s="70">
        <v>405985</v>
      </c>
      <c r="E4" s="70">
        <v>201549</v>
      </c>
      <c r="F4" s="70">
        <v>204436</v>
      </c>
      <c r="G4" s="70">
        <v>234222</v>
      </c>
      <c r="H4" s="70">
        <v>112597</v>
      </c>
      <c r="I4" s="70">
        <v>121625</v>
      </c>
      <c r="J4" s="123">
        <v>57.692279271401645</v>
      </c>
      <c r="K4" s="123">
        <v>55.86581923006316</v>
      </c>
      <c r="L4" s="123">
        <v>59.492946447788064</v>
      </c>
    </row>
    <row r="5" spans="1:12" ht="15.75" customHeight="1">
      <c r="A5" s="165" t="s">
        <v>252</v>
      </c>
      <c r="B5" s="164"/>
      <c r="C5" s="163"/>
      <c r="D5" s="70">
        <v>419257</v>
      </c>
      <c r="E5" s="70">
        <v>208380</v>
      </c>
      <c r="F5" s="70">
        <v>210877</v>
      </c>
      <c r="G5" s="70">
        <v>186970</v>
      </c>
      <c r="H5" s="70">
        <v>88047</v>
      </c>
      <c r="I5" s="70">
        <v>98923</v>
      </c>
      <c r="J5" s="123">
        <v>44.59555833295568</v>
      </c>
      <c r="K5" s="123">
        <v>42.25309530665131</v>
      </c>
      <c r="L5" s="123">
        <v>46.910284194103674</v>
      </c>
    </row>
    <row r="6" spans="1:12" ht="15.75" customHeight="1">
      <c r="A6" s="165" t="s">
        <v>251</v>
      </c>
      <c r="B6" s="164"/>
      <c r="C6" s="163"/>
      <c r="D6" s="70">
        <v>423669</v>
      </c>
      <c r="E6" s="70">
        <v>210259</v>
      </c>
      <c r="F6" s="70">
        <v>213410</v>
      </c>
      <c r="G6" s="70">
        <v>226147</v>
      </c>
      <c r="H6" s="70">
        <v>108467</v>
      </c>
      <c r="I6" s="70">
        <v>117680</v>
      </c>
      <c r="J6" s="123">
        <v>53.37822687050504</v>
      </c>
      <c r="K6" s="123">
        <v>51.58732800974036</v>
      </c>
      <c r="L6" s="123">
        <v>55.14268309826156</v>
      </c>
    </row>
    <row r="7" spans="1:12" ht="15.75" customHeight="1">
      <c r="A7" s="165" t="s">
        <v>250</v>
      </c>
      <c r="B7" s="164"/>
      <c r="C7" s="163"/>
      <c r="D7" s="69">
        <v>433724</v>
      </c>
      <c r="E7" s="70">
        <v>215010</v>
      </c>
      <c r="F7" s="70">
        <v>218714</v>
      </c>
      <c r="G7" s="70">
        <v>245551</v>
      </c>
      <c r="H7" s="70">
        <v>116915</v>
      </c>
      <c r="I7" s="70">
        <v>128636</v>
      </c>
      <c r="J7" s="236">
        <v>56.61457516761812</v>
      </c>
      <c r="K7" s="236">
        <v>54.3765406260174</v>
      </c>
      <c r="L7" s="236">
        <v>58.81470779191089</v>
      </c>
    </row>
    <row r="8" spans="1:12" ht="15.75" customHeight="1">
      <c r="A8" s="235" t="s">
        <v>249</v>
      </c>
      <c r="B8" s="234"/>
      <c r="C8" s="233"/>
      <c r="D8" s="232">
        <f>SUM(E8:F8)</f>
        <v>438151</v>
      </c>
      <c r="E8" s="228">
        <v>216815</v>
      </c>
      <c r="F8" s="228">
        <v>221336</v>
      </c>
      <c r="G8" s="228">
        <f>H8+I8</f>
        <v>265442</v>
      </c>
      <c r="H8" s="228">
        <v>131127</v>
      </c>
      <c r="I8" s="228">
        <v>134315</v>
      </c>
      <c r="J8" s="231">
        <v>60.58</v>
      </c>
      <c r="K8" s="231">
        <v>60.48</v>
      </c>
      <c r="L8" s="231">
        <v>60.68</v>
      </c>
    </row>
    <row r="9" spans="1:12" ht="15" customHeight="1">
      <c r="A9" s="230" t="s">
        <v>248</v>
      </c>
      <c r="B9" s="230"/>
      <c r="C9" s="230"/>
      <c r="D9" s="193"/>
      <c r="E9" s="193"/>
      <c r="F9" s="193"/>
      <c r="G9" s="193"/>
      <c r="H9" s="144"/>
      <c r="I9" s="144"/>
      <c r="J9" s="143"/>
      <c r="K9" s="143"/>
      <c r="L9" s="143"/>
    </row>
    <row r="10" spans="1:10" ht="15" customHeight="1">
      <c r="A10" s="193" t="s">
        <v>247</v>
      </c>
      <c r="B10" s="193"/>
      <c r="C10" s="193"/>
      <c r="D10" s="96"/>
      <c r="E10" s="96"/>
      <c r="F10" s="96"/>
      <c r="G10" s="96"/>
      <c r="H10" s="192"/>
      <c r="I10" s="192"/>
      <c r="J10" s="192"/>
    </row>
    <row r="11" spans="1:10" ht="13.5">
      <c r="A11" s="193"/>
      <c r="B11" s="193"/>
      <c r="C11" s="96"/>
      <c r="D11" s="96"/>
      <c r="E11" s="96"/>
      <c r="F11" s="96"/>
      <c r="G11" s="96"/>
      <c r="H11" s="192"/>
      <c r="I11" s="192"/>
      <c r="J11" s="192"/>
    </row>
    <row r="12" spans="1:12" ht="13.5">
      <c r="A12" s="188"/>
      <c r="B12" s="188"/>
      <c r="H12" s="188"/>
      <c r="I12" s="188"/>
      <c r="J12" s="188"/>
      <c r="K12" s="131"/>
      <c r="L12" s="131"/>
    </row>
    <row r="13" spans="1:2" ht="13.5">
      <c r="A13" s="188"/>
      <c r="B13" s="188"/>
    </row>
    <row r="14" ht="13.5">
      <c r="A14" s="141"/>
    </row>
    <row r="15" ht="13.5">
      <c r="A15" s="141"/>
    </row>
    <row r="16" ht="13.5">
      <c r="A16" s="141"/>
    </row>
    <row r="17" ht="13.5">
      <c r="A17" s="141"/>
    </row>
    <row r="18" ht="13.5">
      <c r="A18" s="140"/>
    </row>
    <row r="19" spans="5:10" ht="13.5">
      <c r="E19" s="139"/>
      <c r="F19" s="139"/>
      <c r="G19" s="139"/>
      <c r="H19" s="139"/>
      <c r="I19" s="139"/>
      <c r="J19" s="139"/>
    </row>
    <row r="20" spans="5:10" ht="13.5">
      <c r="E20" s="139"/>
      <c r="F20" s="139"/>
      <c r="G20" s="139"/>
      <c r="H20" s="139"/>
      <c r="I20" s="139"/>
      <c r="J20" s="139"/>
    </row>
  </sheetData>
  <sheetProtection/>
  <mergeCells count="10">
    <mergeCell ref="J2:L2"/>
    <mergeCell ref="G2:I2"/>
    <mergeCell ref="A2:C3"/>
    <mergeCell ref="D2:F2"/>
    <mergeCell ref="A8:C8"/>
    <mergeCell ref="A6:C6"/>
    <mergeCell ref="A1:D1"/>
    <mergeCell ref="A4:C4"/>
    <mergeCell ref="A5:C5"/>
    <mergeCell ref="A7:C7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1" sqref="A1:D1"/>
    </sheetView>
  </sheetViews>
  <sheetFormatPr defaultColWidth="9.00390625" defaultRowHeight="12"/>
  <cols>
    <col min="1" max="3" width="6.875" style="138" customWidth="1"/>
    <col min="4" max="9" width="11.375" style="138" customWidth="1"/>
    <col min="10" max="12" width="9.875" style="138" customWidth="1"/>
    <col min="13" max="16384" width="9.375" style="138" customWidth="1"/>
  </cols>
  <sheetData>
    <row r="1" spans="1:12" ht="13.5" customHeight="1" thickBot="1">
      <c r="A1" s="101" t="s">
        <v>260</v>
      </c>
      <c r="B1" s="101"/>
      <c r="C1" s="101"/>
      <c r="D1" s="101"/>
      <c r="E1" s="129"/>
      <c r="F1" s="129"/>
      <c r="G1" s="175"/>
      <c r="H1" s="175"/>
      <c r="I1" s="175"/>
      <c r="J1" s="174"/>
      <c r="K1" s="174"/>
      <c r="L1" s="174"/>
    </row>
    <row r="2" spans="1:12" ht="13.5" customHeight="1" thickTop="1">
      <c r="A2" s="173" t="s">
        <v>216</v>
      </c>
      <c r="B2" s="173"/>
      <c r="C2" s="172"/>
      <c r="D2" s="107" t="s">
        <v>232</v>
      </c>
      <c r="E2" s="108"/>
      <c r="F2" s="109"/>
      <c r="G2" s="107" t="s">
        <v>231</v>
      </c>
      <c r="H2" s="108"/>
      <c r="I2" s="109"/>
      <c r="J2" s="107" t="s">
        <v>230</v>
      </c>
      <c r="K2" s="108"/>
      <c r="L2" s="108"/>
    </row>
    <row r="3" spans="1:12" ht="13.5" customHeight="1">
      <c r="A3" s="171"/>
      <c r="B3" s="171"/>
      <c r="C3" s="170"/>
      <c r="D3" s="111" t="s">
        <v>4</v>
      </c>
      <c r="E3" s="111" t="s">
        <v>5</v>
      </c>
      <c r="F3" s="111" t="s">
        <v>6</v>
      </c>
      <c r="G3" s="111" t="s">
        <v>4</v>
      </c>
      <c r="H3" s="111" t="s">
        <v>5</v>
      </c>
      <c r="I3" s="111" t="s">
        <v>6</v>
      </c>
      <c r="J3" s="111" t="s">
        <v>143</v>
      </c>
      <c r="K3" s="111" t="s">
        <v>5</v>
      </c>
      <c r="L3" s="112" t="s">
        <v>6</v>
      </c>
    </row>
    <row r="4" spans="1:12" ht="15.75" customHeight="1">
      <c r="A4" s="165" t="s">
        <v>259</v>
      </c>
      <c r="B4" s="165"/>
      <c r="C4" s="238"/>
      <c r="D4" s="70">
        <f>SUM(E4:F4)</f>
        <v>392646</v>
      </c>
      <c r="E4" s="70">
        <v>195532</v>
      </c>
      <c r="F4" s="70">
        <v>197114</v>
      </c>
      <c r="G4" s="70">
        <f>SUM(H4:I4)</f>
        <v>168431</v>
      </c>
      <c r="H4" s="70">
        <v>78628</v>
      </c>
      <c r="I4" s="70">
        <v>89803</v>
      </c>
      <c r="J4" s="236">
        <f>G4/D4*100</f>
        <v>42.89640031988101</v>
      </c>
      <c r="K4" s="236">
        <f>H4/E4*100</f>
        <v>40.212343759589224</v>
      </c>
      <c r="L4" s="236">
        <f>I4/F4*100</f>
        <v>45.55891514555029</v>
      </c>
    </row>
    <row r="5" spans="1:12" ht="15.75" customHeight="1">
      <c r="A5" s="165" t="s">
        <v>258</v>
      </c>
      <c r="B5" s="165"/>
      <c r="C5" s="238"/>
      <c r="D5" s="70">
        <f>SUM(E5:F5)</f>
        <v>402317</v>
      </c>
      <c r="E5" s="70">
        <v>199701</v>
      </c>
      <c r="F5" s="70">
        <v>202616</v>
      </c>
      <c r="G5" s="70">
        <f>SUM(H5:I5)</f>
        <v>182254</v>
      </c>
      <c r="H5" s="70">
        <v>85107</v>
      </c>
      <c r="I5" s="70">
        <v>97147</v>
      </c>
      <c r="J5" s="236">
        <f>G5/D5*100</f>
        <v>45.301093416385584</v>
      </c>
      <c r="K5" s="236">
        <f>H5/E5*100</f>
        <v>42.617212733035885</v>
      </c>
      <c r="L5" s="236">
        <f>I5/F5*100</f>
        <v>47.9463615903976</v>
      </c>
    </row>
    <row r="6" spans="1:12" ht="15.75" customHeight="1">
      <c r="A6" s="165" t="s">
        <v>257</v>
      </c>
      <c r="B6" s="165"/>
      <c r="C6" s="238"/>
      <c r="D6" s="70">
        <f>SUM(E6:F6)</f>
        <v>415614</v>
      </c>
      <c r="E6" s="70">
        <v>206615</v>
      </c>
      <c r="F6" s="70">
        <v>208999</v>
      </c>
      <c r="G6" s="70">
        <f>SUM(H6:I6)</f>
        <v>177344</v>
      </c>
      <c r="H6" s="70">
        <v>82878</v>
      </c>
      <c r="I6" s="70">
        <v>94466</v>
      </c>
      <c r="J6" s="236">
        <f>G6/D6*100</f>
        <v>42.6703624035764</v>
      </c>
      <c r="K6" s="236">
        <f>H6/E6*100</f>
        <v>40.11228613605014</v>
      </c>
      <c r="L6" s="236">
        <f>I6/F6*100</f>
        <v>45.19925932659965</v>
      </c>
    </row>
    <row r="7" spans="1:12" ht="15.75" customHeight="1">
      <c r="A7" s="165" t="s">
        <v>256</v>
      </c>
      <c r="B7" s="165"/>
      <c r="C7" s="238"/>
      <c r="D7" s="69">
        <f>SUM(E7:F7)</f>
        <v>423075</v>
      </c>
      <c r="E7" s="70">
        <v>209935</v>
      </c>
      <c r="F7" s="70">
        <v>213140</v>
      </c>
      <c r="G7" s="70">
        <f>SUM(H7:I7)</f>
        <v>189486</v>
      </c>
      <c r="H7" s="70">
        <v>89580</v>
      </c>
      <c r="I7" s="70">
        <v>99906</v>
      </c>
      <c r="J7" s="236">
        <f>G7/D7*100</f>
        <v>44.78780358092537</v>
      </c>
      <c r="K7" s="236">
        <f>H7/E7*100</f>
        <v>42.670350346535834</v>
      </c>
      <c r="L7" s="236">
        <f>I7/F7*100</f>
        <v>46.873416533733696</v>
      </c>
    </row>
    <row r="8" spans="1:12" ht="15.75" customHeight="1">
      <c r="A8" s="235" t="s">
        <v>255</v>
      </c>
      <c r="B8" s="235"/>
      <c r="C8" s="237"/>
      <c r="D8" s="232">
        <v>429978</v>
      </c>
      <c r="E8" s="228">
        <v>213117</v>
      </c>
      <c r="F8" s="228">
        <v>216861</v>
      </c>
      <c r="G8" s="228">
        <v>189263</v>
      </c>
      <c r="H8" s="228">
        <v>90459</v>
      </c>
      <c r="I8" s="228">
        <v>98804</v>
      </c>
      <c r="J8" s="231">
        <f>G8/D8*100</f>
        <v>44.01690319039579</v>
      </c>
      <c r="K8" s="231">
        <f>H8/E8*100</f>
        <v>42.44569884148144</v>
      </c>
      <c r="L8" s="231">
        <f>I8/F8*100</f>
        <v>45.56098145816906</v>
      </c>
    </row>
    <row r="9" spans="1:12" ht="15" customHeight="1">
      <c r="A9" s="230" t="s">
        <v>248</v>
      </c>
      <c r="B9" s="230"/>
      <c r="C9" s="230"/>
      <c r="D9" s="193"/>
      <c r="E9" s="193"/>
      <c r="F9" s="193"/>
      <c r="G9" s="193"/>
      <c r="H9" s="144"/>
      <c r="I9" s="144"/>
      <c r="J9" s="143"/>
      <c r="K9" s="143"/>
      <c r="L9" s="143"/>
    </row>
    <row r="10" spans="1:10" ht="15" customHeight="1">
      <c r="A10" s="193" t="s">
        <v>247</v>
      </c>
      <c r="B10" s="193"/>
      <c r="C10" s="193"/>
      <c r="D10" s="96"/>
      <c r="E10" s="96"/>
      <c r="F10" s="96"/>
      <c r="G10" s="96"/>
      <c r="H10" s="192"/>
      <c r="I10" s="192"/>
      <c r="J10" s="192"/>
    </row>
    <row r="11" spans="1:10" ht="13.5">
      <c r="A11" s="193"/>
      <c r="B11" s="193"/>
      <c r="C11" s="96"/>
      <c r="D11" s="96"/>
      <c r="E11" s="96"/>
      <c r="F11" s="96"/>
      <c r="G11" s="96"/>
      <c r="H11" s="192"/>
      <c r="I11" s="192"/>
      <c r="J11" s="192"/>
    </row>
    <row r="12" spans="1:12" ht="13.5">
      <c r="A12" s="188"/>
      <c r="B12" s="188"/>
      <c r="H12" s="188"/>
      <c r="I12" s="188"/>
      <c r="J12" s="188"/>
      <c r="K12" s="131"/>
      <c r="L12" s="131"/>
    </row>
    <row r="13" spans="1:2" ht="13.5">
      <c r="A13" s="188"/>
      <c r="B13" s="188"/>
    </row>
    <row r="14" ht="13.5">
      <c r="A14" s="141"/>
    </row>
    <row r="15" ht="13.5">
      <c r="A15" s="141"/>
    </row>
    <row r="16" ht="13.5">
      <c r="A16" s="141"/>
    </row>
    <row r="17" ht="13.5">
      <c r="A17" s="141"/>
    </row>
    <row r="18" ht="13.5">
      <c r="A18" s="140"/>
    </row>
    <row r="19" spans="5:10" ht="13.5">
      <c r="E19" s="139"/>
      <c r="F19" s="139"/>
      <c r="G19" s="139"/>
      <c r="H19" s="139"/>
      <c r="I19" s="139"/>
      <c r="J19" s="139"/>
    </row>
    <row r="20" spans="5:10" ht="13.5">
      <c r="E20" s="139"/>
      <c r="F20" s="139"/>
      <c r="G20" s="139"/>
      <c r="H20" s="139"/>
      <c r="I20" s="139"/>
      <c r="J20" s="139"/>
    </row>
  </sheetData>
  <sheetProtection/>
  <mergeCells count="10">
    <mergeCell ref="J2:L2"/>
    <mergeCell ref="G2:I2"/>
    <mergeCell ref="A1:D1"/>
    <mergeCell ref="A2:C3"/>
    <mergeCell ref="D2:F2"/>
    <mergeCell ref="A8:C8"/>
    <mergeCell ref="A6:C6"/>
    <mergeCell ref="A4:C4"/>
    <mergeCell ref="A5:C5"/>
    <mergeCell ref="A7:C7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A1" sqref="A1:C1"/>
    </sheetView>
  </sheetViews>
  <sheetFormatPr defaultColWidth="9.00390625" defaultRowHeight="12"/>
  <cols>
    <col min="1" max="3" width="6.875" style="138" customWidth="1"/>
    <col min="4" max="9" width="11.375" style="138" customWidth="1"/>
    <col min="10" max="12" width="9.875" style="138" customWidth="1"/>
    <col min="13" max="16384" width="9.375" style="138" customWidth="1"/>
  </cols>
  <sheetData>
    <row r="1" spans="1:12" ht="13.5" customHeight="1" thickBot="1">
      <c r="A1" s="246" t="s">
        <v>264</v>
      </c>
      <c r="B1" s="246"/>
      <c r="C1" s="246"/>
      <c r="D1" s="96"/>
      <c r="E1" s="96"/>
      <c r="F1" s="96"/>
      <c r="G1" s="139"/>
      <c r="H1" s="139"/>
      <c r="I1" s="139"/>
      <c r="J1" s="245"/>
      <c r="K1" s="245"/>
      <c r="L1" s="245"/>
    </row>
    <row r="2" spans="1:12" ht="13.5" customHeight="1" thickTop="1">
      <c r="A2" s="173" t="s">
        <v>216</v>
      </c>
      <c r="B2" s="173"/>
      <c r="C2" s="172"/>
      <c r="D2" s="107" t="s">
        <v>232</v>
      </c>
      <c r="E2" s="108"/>
      <c r="F2" s="109"/>
      <c r="G2" s="107" t="s">
        <v>231</v>
      </c>
      <c r="H2" s="108"/>
      <c r="I2" s="109"/>
      <c r="J2" s="107" t="s">
        <v>230</v>
      </c>
      <c r="K2" s="108"/>
      <c r="L2" s="108"/>
    </row>
    <row r="3" spans="1:12" ht="13.5" customHeight="1">
      <c r="A3" s="171"/>
      <c r="B3" s="171"/>
      <c r="C3" s="170"/>
      <c r="D3" s="111" t="s">
        <v>4</v>
      </c>
      <c r="E3" s="111" t="s">
        <v>5</v>
      </c>
      <c r="F3" s="111" t="s">
        <v>6</v>
      </c>
      <c r="G3" s="111" t="s">
        <v>4</v>
      </c>
      <c r="H3" s="111" t="s">
        <v>5</v>
      </c>
      <c r="I3" s="111" t="s">
        <v>6</v>
      </c>
      <c r="J3" s="111" t="s">
        <v>143</v>
      </c>
      <c r="K3" s="111" t="s">
        <v>5</v>
      </c>
      <c r="L3" s="112" t="s">
        <v>6</v>
      </c>
    </row>
    <row r="4" spans="1:12" ht="15.75" customHeight="1">
      <c r="A4" s="165" t="s">
        <v>259</v>
      </c>
      <c r="B4" s="165"/>
      <c r="C4" s="238"/>
      <c r="D4" s="70">
        <f>SUM(E4:F4)</f>
        <v>392646</v>
      </c>
      <c r="E4" s="70">
        <v>195532</v>
      </c>
      <c r="F4" s="70">
        <v>197114</v>
      </c>
      <c r="G4" s="70">
        <f>SUM(H4:I4)</f>
        <v>168240</v>
      </c>
      <c r="H4" s="70">
        <v>78511</v>
      </c>
      <c r="I4" s="70">
        <v>89729</v>
      </c>
      <c r="J4" s="244">
        <f>G4/D4*100</f>
        <v>42.84775599394875</v>
      </c>
      <c r="K4" s="244">
        <f>H4/E4*100</f>
        <v>40.15250700652578</v>
      </c>
      <c r="L4" s="244">
        <f>I4/F4*100</f>
        <v>45.52137341842791</v>
      </c>
    </row>
    <row r="5" spans="1:12" ht="15.75" customHeight="1">
      <c r="A5" s="165" t="s">
        <v>258</v>
      </c>
      <c r="B5" s="165"/>
      <c r="C5" s="238"/>
      <c r="D5" s="70">
        <f>SUM(E5:F5)</f>
        <v>402317</v>
      </c>
      <c r="E5" s="70">
        <v>199701</v>
      </c>
      <c r="F5" s="70">
        <v>202616</v>
      </c>
      <c r="G5" s="70">
        <f>SUM(H5:I5)</f>
        <v>182106</v>
      </c>
      <c r="H5" s="70">
        <v>85023</v>
      </c>
      <c r="I5" s="70">
        <v>97083</v>
      </c>
      <c r="J5" s="244">
        <f>G5/D5*100</f>
        <v>45.26430650457227</v>
      </c>
      <c r="K5" s="244">
        <f>H5/E5*100</f>
        <v>42.57514984902429</v>
      </c>
      <c r="L5" s="244">
        <f>I5/F5*100</f>
        <v>47.91477474631816</v>
      </c>
    </row>
    <row r="6" spans="1:12" ht="15.75" customHeight="1">
      <c r="A6" s="165" t="s">
        <v>263</v>
      </c>
      <c r="B6" s="165"/>
      <c r="C6" s="238"/>
      <c r="D6" s="70">
        <f>SUM(E6:F6)</f>
        <v>415614</v>
      </c>
      <c r="E6" s="70">
        <v>206615</v>
      </c>
      <c r="F6" s="70">
        <v>208999</v>
      </c>
      <c r="G6" s="70">
        <f>SUM(H6:I6)</f>
        <v>177196</v>
      </c>
      <c r="H6" s="70">
        <v>82798</v>
      </c>
      <c r="I6" s="70">
        <v>94398</v>
      </c>
      <c r="J6" s="244">
        <f>G6/D6*100</f>
        <v>42.63475243856078</v>
      </c>
      <c r="K6" s="244">
        <f>H6/E6*100</f>
        <v>40.073566778791466</v>
      </c>
      <c r="L6" s="244">
        <f>I6/F6*100</f>
        <v>45.16672328575735</v>
      </c>
    </row>
    <row r="7" spans="1:12" ht="15.75" customHeight="1">
      <c r="A7" s="165" t="s">
        <v>262</v>
      </c>
      <c r="B7" s="165"/>
      <c r="C7" s="238"/>
      <c r="D7" s="70">
        <f>SUM(E7:F7)</f>
        <v>423075</v>
      </c>
      <c r="E7" s="70">
        <v>209935</v>
      </c>
      <c r="F7" s="70">
        <v>213140</v>
      </c>
      <c r="G7" s="70">
        <f>SUM(H7:I7)</f>
        <v>189376</v>
      </c>
      <c r="H7" s="70">
        <v>89513</v>
      </c>
      <c r="I7" s="70">
        <v>99863</v>
      </c>
      <c r="J7" s="243">
        <f>G7/D7*100</f>
        <v>44.76180346274301</v>
      </c>
      <c r="K7" s="243">
        <f>H7/E7*100</f>
        <v>42.63843570629004</v>
      </c>
      <c r="L7" s="243">
        <f>I7/F7*100</f>
        <v>46.853242000563014</v>
      </c>
    </row>
    <row r="8" spans="1:12" ht="15.75" customHeight="1">
      <c r="A8" s="242" t="s">
        <v>261</v>
      </c>
      <c r="B8" s="242"/>
      <c r="C8" s="241"/>
      <c r="D8" s="232">
        <v>429978</v>
      </c>
      <c r="E8" s="228">
        <v>213117</v>
      </c>
      <c r="F8" s="228">
        <v>216861</v>
      </c>
      <c r="G8" s="228">
        <v>189176</v>
      </c>
      <c r="H8" s="228">
        <v>90416</v>
      </c>
      <c r="I8" s="228">
        <v>98760</v>
      </c>
      <c r="J8" s="240">
        <f>G8/D8*100</f>
        <v>43.996669597049156</v>
      </c>
      <c r="K8" s="240">
        <f>H8/E8*100</f>
        <v>42.425522131036004</v>
      </c>
      <c r="L8" s="240">
        <f>I8/F8*100</f>
        <v>45.540691963976926</v>
      </c>
    </row>
    <row r="9" spans="1:12" ht="15" customHeight="1">
      <c r="A9" s="239" t="s">
        <v>248</v>
      </c>
      <c r="B9" s="239"/>
      <c r="C9" s="239"/>
      <c r="D9" s="193"/>
      <c r="E9" s="193"/>
      <c r="F9" s="193"/>
      <c r="G9" s="144"/>
      <c r="H9" s="144"/>
      <c r="I9" s="144"/>
      <c r="J9" s="143"/>
      <c r="K9" s="143"/>
      <c r="L9" s="143"/>
    </row>
    <row r="10" spans="1:3" ht="15" customHeight="1">
      <c r="A10" s="193" t="s">
        <v>247</v>
      </c>
      <c r="B10" s="193"/>
      <c r="C10" s="193"/>
    </row>
  </sheetData>
  <sheetProtection/>
  <mergeCells count="10">
    <mergeCell ref="A1:C1"/>
    <mergeCell ref="A2:C3"/>
    <mergeCell ref="A8:C8"/>
    <mergeCell ref="A5:C5"/>
    <mergeCell ref="A6:C6"/>
    <mergeCell ref="J2:L2"/>
    <mergeCell ref="G2:I2"/>
    <mergeCell ref="D2:F2"/>
    <mergeCell ref="A4:C4"/>
    <mergeCell ref="A7:C7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1" sqref="A1:G1"/>
    </sheetView>
  </sheetViews>
  <sheetFormatPr defaultColWidth="9.00390625" defaultRowHeight="12"/>
  <cols>
    <col min="1" max="1" width="4.375" style="0" customWidth="1"/>
    <col min="2" max="2" width="27.125" style="0" customWidth="1"/>
    <col min="3" max="3" width="16.875" style="0" bestFit="1" customWidth="1"/>
    <col min="4" max="7" width="15.625" style="0" customWidth="1"/>
  </cols>
  <sheetData>
    <row r="1" spans="1:7" ht="21" customHeight="1">
      <c r="A1" s="1" t="s">
        <v>291</v>
      </c>
      <c r="B1" s="1"/>
      <c r="C1" s="1"/>
      <c r="D1" s="1"/>
      <c r="E1" s="1"/>
      <c r="F1" s="347"/>
      <c r="G1" s="347"/>
    </row>
    <row r="2" spans="1:7" ht="13.5" customHeight="1" thickBot="1">
      <c r="A2" s="2"/>
      <c r="B2" s="2"/>
      <c r="C2" s="2"/>
      <c r="D2" s="2"/>
      <c r="E2" s="2"/>
      <c r="F2" s="2"/>
      <c r="G2" s="2"/>
    </row>
    <row r="3" spans="1:7" ht="13.5" customHeight="1" thickTop="1">
      <c r="A3" s="346" t="s">
        <v>290</v>
      </c>
      <c r="B3" s="345"/>
      <c r="C3" s="344" t="s">
        <v>160</v>
      </c>
      <c r="D3" s="343" t="s">
        <v>289</v>
      </c>
      <c r="E3" s="342"/>
      <c r="F3" s="343" t="s">
        <v>288</v>
      </c>
      <c r="G3" s="342"/>
    </row>
    <row r="4" spans="1:7" ht="13.5" customHeight="1">
      <c r="A4" s="341"/>
      <c r="B4" s="340"/>
      <c r="C4" s="339"/>
      <c r="D4" s="338" t="s">
        <v>287</v>
      </c>
      <c r="E4" s="337" t="s">
        <v>286</v>
      </c>
      <c r="F4" s="338" t="s">
        <v>287</v>
      </c>
      <c r="G4" s="337" t="s">
        <v>286</v>
      </c>
    </row>
    <row r="5" spans="1:7" ht="13.5" customHeight="1">
      <c r="A5" s="330" t="s">
        <v>285</v>
      </c>
      <c r="B5" s="329"/>
      <c r="C5" s="284"/>
      <c r="D5" s="284"/>
      <c r="E5" s="284"/>
      <c r="F5" s="284"/>
      <c r="G5" s="284"/>
    </row>
    <row r="6" spans="1:7" ht="13.5" customHeight="1">
      <c r="A6" s="336" t="s">
        <v>283</v>
      </c>
      <c r="B6" s="335"/>
      <c r="C6" s="334">
        <v>442190</v>
      </c>
      <c r="D6" s="334">
        <v>63310</v>
      </c>
      <c r="E6" s="317">
        <v>14.4</v>
      </c>
      <c r="F6" s="334">
        <v>2132</v>
      </c>
      <c r="G6" s="333">
        <v>0.48</v>
      </c>
    </row>
    <row r="7" spans="1:7" ht="13.5" customHeight="1">
      <c r="A7" s="332"/>
      <c r="B7" s="331"/>
      <c r="C7" s="312">
        <v>695</v>
      </c>
      <c r="D7" s="314">
        <v>6</v>
      </c>
      <c r="E7" s="313">
        <v>0.87</v>
      </c>
      <c r="F7" s="312">
        <v>231</v>
      </c>
      <c r="G7" s="311">
        <v>33.38</v>
      </c>
    </row>
    <row r="8" spans="1:7" ht="13.5" customHeight="1">
      <c r="A8" s="319"/>
      <c r="B8" s="318" t="s">
        <v>209</v>
      </c>
      <c r="C8" s="321">
        <v>442124</v>
      </c>
      <c r="D8" s="274">
        <v>55320</v>
      </c>
      <c r="E8" s="273">
        <v>8.55</v>
      </c>
      <c r="F8" s="321">
        <v>1758</v>
      </c>
      <c r="G8" s="320">
        <v>0.28</v>
      </c>
    </row>
    <row r="9" spans="1:7" ht="13.5" customHeight="1">
      <c r="A9" s="319"/>
      <c r="B9" s="318"/>
      <c r="C9" s="290">
        <v>701</v>
      </c>
      <c r="D9" s="292">
        <v>5</v>
      </c>
      <c r="E9" s="291">
        <v>0.71</v>
      </c>
      <c r="F9" s="290">
        <v>189</v>
      </c>
      <c r="G9" s="289">
        <v>26.96</v>
      </c>
    </row>
    <row r="10" spans="1:7" ht="13.5" customHeight="1">
      <c r="A10" s="330" t="s">
        <v>284</v>
      </c>
      <c r="B10" s="329"/>
      <c r="C10" s="321"/>
      <c r="D10" s="274"/>
      <c r="E10" s="273"/>
      <c r="F10" s="321"/>
      <c r="G10" s="320"/>
    </row>
    <row r="11" spans="1:7" ht="13.5" customHeight="1">
      <c r="A11" s="282" t="s">
        <v>283</v>
      </c>
      <c r="B11" s="328"/>
      <c r="C11" s="327">
        <v>442190</v>
      </c>
      <c r="D11" s="280">
        <v>63325</v>
      </c>
      <c r="E11" s="279">
        <v>14.4</v>
      </c>
      <c r="F11" s="327">
        <v>2147</v>
      </c>
      <c r="G11" s="326">
        <v>0.49</v>
      </c>
    </row>
    <row r="12" spans="1:7" ht="13.5" customHeight="1">
      <c r="A12" s="325"/>
      <c r="B12" s="324"/>
      <c r="C12" s="300">
        <v>695</v>
      </c>
      <c r="D12" s="302">
        <v>6</v>
      </c>
      <c r="E12" s="301">
        <v>0.87</v>
      </c>
      <c r="F12" s="300">
        <v>236</v>
      </c>
      <c r="G12" s="299">
        <v>34.1</v>
      </c>
    </row>
    <row r="13" spans="1:7" ht="13.5" customHeight="1">
      <c r="A13" s="323" t="s">
        <v>209</v>
      </c>
      <c r="B13" s="322"/>
      <c r="C13" s="321">
        <v>442124</v>
      </c>
      <c r="D13" s="274">
        <v>55341</v>
      </c>
      <c r="E13" s="273">
        <v>12.52</v>
      </c>
      <c r="F13" s="321">
        <v>1776</v>
      </c>
      <c r="G13" s="320">
        <v>0.4</v>
      </c>
    </row>
    <row r="14" spans="1:7" ht="13.5" customHeight="1">
      <c r="A14" s="319"/>
      <c r="B14" s="318"/>
      <c r="C14" s="290">
        <v>701</v>
      </c>
      <c r="D14" s="292">
        <v>5</v>
      </c>
      <c r="E14" s="291">
        <v>0.71</v>
      </c>
      <c r="F14" s="290">
        <v>193</v>
      </c>
      <c r="G14" s="289">
        <v>27.53</v>
      </c>
    </row>
    <row r="15" spans="1:7" ht="13.5" customHeight="1">
      <c r="A15" s="309" t="s">
        <v>282</v>
      </c>
      <c r="B15" s="308"/>
      <c r="C15" s="2"/>
      <c r="D15" s="2"/>
      <c r="E15" s="264"/>
      <c r="F15" s="2"/>
      <c r="G15" s="264"/>
    </row>
    <row r="16" spans="1:7" s="310" customFormat="1" ht="13.5" customHeight="1">
      <c r="A16" s="270" t="s">
        <v>280</v>
      </c>
      <c r="B16" s="307"/>
      <c r="C16" s="316">
        <v>439978</v>
      </c>
      <c r="D16" s="316">
        <v>56639</v>
      </c>
      <c r="E16" s="317">
        <v>12.87</v>
      </c>
      <c r="F16" s="316">
        <v>2055</v>
      </c>
      <c r="G16" s="315">
        <v>0.47</v>
      </c>
    </row>
    <row r="17" spans="1:7" s="310" customFormat="1" ht="13.5" customHeight="1">
      <c r="A17" s="304"/>
      <c r="B17" s="303"/>
      <c r="C17" s="312">
        <v>742</v>
      </c>
      <c r="D17" s="314">
        <v>10</v>
      </c>
      <c r="E17" s="313">
        <v>1.35</v>
      </c>
      <c r="F17" s="312">
        <v>214</v>
      </c>
      <c r="G17" s="311">
        <v>28.84</v>
      </c>
    </row>
    <row r="18" spans="1:7" ht="13.5" customHeight="1">
      <c r="A18" s="298" t="s">
        <v>279</v>
      </c>
      <c r="B18" s="297"/>
      <c r="C18" s="296">
        <v>444382</v>
      </c>
      <c r="D18" s="296">
        <v>58976</v>
      </c>
      <c r="E18" s="273">
        <v>13.27</v>
      </c>
      <c r="F18" s="296">
        <v>1740</v>
      </c>
      <c r="G18" s="295">
        <v>0.39</v>
      </c>
    </row>
    <row r="19" spans="1:7" ht="13.5" customHeight="1">
      <c r="A19" s="294"/>
      <c r="B19" s="293" t="s">
        <v>66</v>
      </c>
      <c r="C19" s="290">
        <v>733</v>
      </c>
      <c r="D19" s="292">
        <v>12</v>
      </c>
      <c r="E19" s="291">
        <v>1.64</v>
      </c>
      <c r="F19" s="290">
        <v>209</v>
      </c>
      <c r="G19" s="289">
        <v>28.51</v>
      </c>
    </row>
    <row r="20" spans="1:7" ht="13.5" customHeight="1">
      <c r="A20" s="309" t="s">
        <v>281</v>
      </c>
      <c r="B20" s="308"/>
      <c r="C20" s="296"/>
      <c r="D20" s="296"/>
      <c r="E20" s="273"/>
      <c r="F20" s="296"/>
      <c r="G20" s="295"/>
    </row>
    <row r="21" spans="1:7" ht="13.5" customHeight="1">
      <c r="A21" s="270" t="s">
        <v>280</v>
      </c>
      <c r="B21" s="307"/>
      <c r="C21" s="306">
        <v>439978</v>
      </c>
      <c r="D21" s="306">
        <v>56634</v>
      </c>
      <c r="E21" s="279">
        <v>12.87</v>
      </c>
      <c r="F21" s="306">
        <v>2058</v>
      </c>
      <c r="G21" s="305">
        <v>0.47</v>
      </c>
    </row>
    <row r="22" spans="1:7" ht="13.5" customHeight="1">
      <c r="A22" s="304"/>
      <c r="B22" s="303"/>
      <c r="C22" s="300">
        <v>742</v>
      </c>
      <c r="D22" s="302">
        <v>10</v>
      </c>
      <c r="E22" s="301">
        <v>1.35</v>
      </c>
      <c r="F22" s="300">
        <v>215</v>
      </c>
      <c r="G22" s="299">
        <v>28.98</v>
      </c>
    </row>
    <row r="23" spans="1:7" ht="13.5" customHeight="1">
      <c r="A23" s="298" t="s">
        <v>279</v>
      </c>
      <c r="B23" s="297"/>
      <c r="C23" s="296">
        <v>444382</v>
      </c>
      <c r="D23" s="296">
        <v>58973</v>
      </c>
      <c r="E23" s="273">
        <v>13.27</v>
      </c>
      <c r="F23" s="296">
        <v>1741</v>
      </c>
      <c r="G23" s="295">
        <v>0.39</v>
      </c>
    </row>
    <row r="24" spans="1:7" ht="13.5" customHeight="1">
      <c r="A24" s="294"/>
      <c r="B24" s="293"/>
      <c r="C24" s="290">
        <v>733</v>
      </c>
      <c r="D24" s="292">
        <v>12</v>
      </c>
      <c r="E24" s="291">
        <v>1.64</v>
      </c>
      <c r="F24" s="290">
        <v>209</v>
      </c>
      <c r="G24" s="289">
        <v>28.51</v>
      </c>
    </row>
    <row r="25" spans="1:7" ht="13.5" customHeight="1">
      <c r="A25" s="288" t="s">
        <v>278</v>
      </c>
      <c r="B25" s="287"/>
      <c r="C25" s="284"/>
      <c r="D25" s="286"/>
      <c r="E25" s="285"/>
      <c r="F25" s="284"/>
      <c r="G25" s="283"/>
    </row>
    <row r="26" spans="1:7" ht="13.5" customHeight="1">
      <c r="A26" s="282" t="s">
        <v>277</v>
      </c>
      <c r="B26" s="281"/>
      <c r="C26" s="278">
        <v>434403</v>
      </c>
      <c r="D26" s="280">
        <v>41396</v>
      </c>
      <c r="E26" s="279">
        <v>9.529400119244112</v>
      </c>
      <c r="F26" s="278">
        <v>1290</v>
      </c>
      <c r="G26" s="277">
        <v>0.2969592751431274</v>
      </c>
    </row>
    <row r="27" spans="1:7" ht="13.5" customHeight="1">
      <c r="A27" s="276" t="s">
        <v>276</v>
      </c>
      <c r="B27" s="275"/>
      <c r="C27" s="272">
        <v>436910</v>
      </c>
      <c r="D27" s="274">
        <v>44491</v>
      </c>
      <c r="E27" s="273">
        <v>10.18</v>
      </c>
      <c r="F27" s="272">
        <v>1109</v>
      </c>
      <c r="G27" s="271">
        <v>0.25</v>
      </c>
    </row>
    <row r="28" spans="1:7" ht="13.5" customHeight="1">
      <c r="A28" s="266" t="s">
        <v>275</v>
      </c>
      <c r="B28" s="265"/>
      <c r="C28" s="2"/>
      <c r="D28" s="2"/>
      <c r="E28" s="264"/>
      <c r="F28" s="2"/>
      <c r="G28" s="264"/>
    </row>
    <row r="29" spans="1:7" ht="13.5" customHeight="1">
      <c r="A29" s="270" t="s">
        <v>274</v>
      </c>
      <c r="B29" s="269"/>
      <c r="C29" s="259">
        <v>433724</v>
      </c>
      <c r="D29" s="261">
        <v>39557</v>
      </c>
      <c r="E29" s="260">
        <v>9.12</v>
      </c>
      <c r="F29" s="259">
        <v>1479</v>
      </c>
      <c r="G29" s="258">
        <v>0.34</v>
      </c>
    </row>
    <row r="30" spans="1:7" ht="13.5" customHeight="1">
      <c r="A30" s="257" t="s">
        <v>273</v>
      </c>
      <c r="B30" s="256"/>
      <c r="C30" s="253">
        <v>438151</v>
      </c>
      <c r="D30" s="255">
        <v>55191</v>
      </c>
      <c r="E30" s="254">
        <v>12.6</v>
      </c>
      <c r="F30" s="253">
        <v>1446</v>
      </c>
      <c r="G30" s="252">
        <v>0.33</v>
      </c>
    </row>
    <row r="31" spans="1:7" ht="13.5" customHeight="1">
      <c r="A31" s="266" t="s">
        <v>272</v>
      </c>
      <c r="B31" s="265"/>
      <c r="C31" s="268"/>
      <c r="D31" s="268"/>
      <c r="E31" s="267"/>
      <c r="F31" s="268"/>
      <c r="G31" s="267"/>
    </row>
    <row r="32" spans="1:7" ht="13.5" customHeight="1">
      <c r="A32" s="263" t="s">
        <v>271</v>
      </c>
      <c r="B32" s="262"/>
      <c r="C32" s="259">
        <v>423075</v>
      </c>
      <c r="D32" s="261">
        <v>26276</v>
      </c>
      <c r="E32" s="260">
        <v>6.21</v>
      </c>
      <c r="F32" s="259">
        <v>1196</v>
      </c>
      <c r="G32" s="258">
        <v>0.2826921940554275</v>
      </c>
    </row>
    <row r="33" spans="1:7" ht="13.5" customHeight="1">
      <c r="A33" s="257" t="s">
        <v>268</v>
      </c>
      <c r="B33" s="256"/>
      <c r="C33" s="253">
        <v>429978</v>
      </c>
      <c r="D33" s="255">
        <v>36769</v>
      </c>
      <c r="E33" s="254">
        <v>8.55</v>
      </c>
      <c r="F33" s="253">
        <v>1184</v>
      </c>
      <c r="G33" s="252">
        <v>0.28</v>
      </c>
    </row>
    <row r="34" spans="1:7" ht="13.5" customHeight="1">
      <c r="A34" s="266" t="s">
        <v>270</v>
      </c>
      <c r="B34" s="265"/>
      <c r="C34" s="2"/>
      <c r="D34" s="2"/>
      <c r="E34" s="264"/>
      <c r="F34" s="2"/>
      <c r="G34" s="264"/>
    </row>
    <row r="35" spans="1:7" ht="13.5" customHeight="1">
      <c r="A35" s="263" t="s">
        <v>269</v>
      </c>
      <c r="B35" s="262"/>
      <c r="C35" s="259">
        <v>423075</v>
      </c>
      <c r="D35" s="261">
        <v>26236</v>
      </c>
      <c r="E35" s="260">
        <v>6.2</v>
      </c>
      <c r="F35" s="259">
        <v>1174</v>
      </c>
      <c r="G35" s="258">
        <v>0.28</v>
      </c>
    </row>
    <row r="36" spans="1:7" ht="13.5" customHeight="1">
      <c r="A36" s="257" t="s">
        <v>268</v>
      </c>
      <c r="B36" s="256"/>
      <c r="C36" s="253">
        <v>429978</v>
      </c>
      <c r="D36" s="255">
        <v>36740</v>
      </c>
      <c r="E36" s="254">
        <v>8.54</v>
      </c>
      <c r="F36" s="253">
        <v>1176</v>
      </c>
      <c r="G36" s="252">
        <v>0.27</v>
      </c>
    </row>
    <row r="37" spans="1:7" ht="13.5" customHeight="1">
      <c r="A37" s="251" t="s">
        <v>267</v>
      </c>
      <c r="B37" s="250"/>
      <c r="C37" s="250"/>
      <c r="D37" s="250"/>
      <c r="E37" s="250"/>
      <c r="F37" s="250"/>
      <c r="G37" s="250"/>
    </row>
    <row r="38" spans="1:7" ht="13.5" customHeight="1">
      <c r="A38" s="249" t="s">
        <v>266</v>
      </c>
      <c r="B38" s="248"/>
      <c r="C38" s="248"/>
      <c r="D38" s="248"/>
      <c r="E38" s="248"/>
      <c r="F38" s="248"/>
      <c r="G38" s="248"/>
    </row>
    <row r="39" spans="1:7" s="247" customFormat="1" ht="13.5" customHeight="1">
      <c r="A39" s="248" t="s">
        <v>265</v>
      </c>
      <c r="B39" s="248"/>
      <c r="C39" s="248"/>
      <c r="D39" s="248"/>
      <c r="E39" s="248"/>
      <c r="F39" s="248"/>
      <c r="G39" s="248"/>
    </row>
  </sheetData>
  <sheetProtection/>
  <mergeCells count="31">
    <mergeCell ref="A31:B31"/>
    <mergeCell ref="A30:B30"/>
    <mergeCell ref="A38:G38"/>
    <mergeCell ref="A35:B35"/>
    <mergeCell ref="A34:B34"/>
    <mergeCell ref="F3:G3"/>
    <mergeCell ref="A25:B25"/>
    <mergeCell ref="A15:B15"/>
    <mergeCell ref="A16:B16"/>
    <mergeCell ref="A13:B13"/>
    <mergeCell ref="A39:G39"/>
    <mergeCell ref="A37:G37"/>
    <mergeCell ref="A33:B33"/>
    <mergeCell ref="A36:B36"/>
    <mergeCell ref="A28:B28"/>
    <mergeCell ref="A18:B18"/>
    <mergeCell ref="A29:B29"/>
    <mergeCell ref="A20:B20"/>
    <mergeCell ref="A26:B26"/>
    <mergeCell ref="A3:B4"/>
    <mergeCell ref="A5:B5"/>
    <mergeCell ref="A32:B32"/>
    <mergeCell ref="A21:B21"/>
    <mergeCell ref="A23:B23"/>
    <mergeCell ref="A10:B10"/>
    <mergeCell ref="A11:B11"/>
    <mergeCell ref="A1:G1"/>
    <mergeCell ref="D3:E3"/>
    <mergeCell ref="C3:C4"/>
    <mergeCell ref="A27:B27"/>
    <mergeCell ref="A6:B6"/>
  </mergeCell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1" sqref="A1:G1"/>
    </sheetView>
  </sheetViews>
  <sheetFormatPr defaultColWidth="9.00390625" defaultRowHeight="15" customHeight="1"/>
  <cols>
    <col min="1" max="1" width="30.125" style="139" customWidth="1"/>
    <col min="2" max="7" width="14.50390625" style="139" customWidth="1"/>
    <col min="8" max="16384" width="9.375" style="139" customWidth="1"/>
  </cols>
  <sheetData>
    <row r="1" spans="1:7" s="104" customFormat="1" ht="21" customHeight="1">
      <c r="A1" s="366" t="s">
        <v>312</v>
      </c>
      <c r="B1" s="366"/>
      <c r="C1" s="366"/>
      <c r="D1" s="366"/>
      <c r="E1" s="366"/>
      <c r="F1" s="366"/>
      <c r="G1" s="366"/>
    </row>
    <row r="2" spans="1:7" s="364" customFormat="1" ht="13.5" customHeight="1" thickBot="1">
      <c r="A2" s="365"/>
      <c r="B2" s="365"/>
      <c r="C2" s="365"/>
      <c r="D2" s="365"/>
      <c r="E2" s="365"/>
      <c r="F2" s="365"/>
      <c r="G2" s="365"/>
    </row>
    <row r="3" spans="1:7" s="96" customFormat="1" ht="13.5" customHeight="1" thickTop="1">
      <c r="A3" s="106" t="s">
        <v>311</v>
      </c>
      <c r="B3" s="362" t="s">
        <v>310</v>
      </c>
      <c r="C3" s="363"/>
      <c r="D3" s="362" t="s">
        <v>309</v>
      </c>
      <c r="E3" s="361"/>
      <c r="F3" s="362" t="s">
        <v>308</v>
      </c>
      <c r="G3" s="361"/>
    </row>
    <row r="4" spans="1:7" s="96" customFormat="1" ht="13.5" customHeight="1">
      <c r="A4" s="110"/>
      <c r="B4" s="112" t="s">
        <v>307</v>
      </c>
      <c r="C4" s="111" t="s">
        <v>305</v>
      </c>
      <c r="D4" s="111" t="s">
        <v>306</v>
      </c>
      <c r="E4" s="112" t="s">
        <v>305</v>
      </c>
      <c r="F4" s="111" t="s">
        <v>306</v>
      </c>
      <c r="G4" s="112" t="s">
        <v>305</v>
      </c>
    </row>
    <row r="5" spans="1:7" s="96" customFormat="1" ht="13.5" customHeight="1">
      <c r="A5" s="113" t="s">
        <v>304</v>
      </c>
      <c r="B5" s="64">
        <f>SUM(B7:B14)</f>
        <v>171898</v>
      </c>
      <c r="C5" s="360">
        <f>SUM(C7:C14)</f>
        <v>100.00000000000001</v>
      </c>
      <c r="D5" s="114">
        <f>SUM(D7:D14)</f>
        <v>185037</v>
      </c>
      <c r="E5" s="360">
        <v>100</v>
      </c>
      <c r="F5" s="114">
        <f>SUM(F7:F14)</f>
        <v>184664</v>
      </c>
      <c r="G5" s="360">
        <v>100</v>
      </c>
    </row>
    <row r="6" spans="1:7" s="96" customFormat="1" ht="13.5" customHeight="1">
      <c r="A6" s="359"/>
      <c r="B6" s="358"/>
      <c r="C6" s="356"/>
      <c r="D6" s="357"/>
      <c r="E6" s="356"/>
      <c r="F6" s="357"/>
      <c r="G6" s="356"/>
    </row>
    <row r="7" spans="1:7" s="96" customFormat="1" ht="13.5" customHeight="1">
      <c r="A7" s="353" t="s">
        <v>303</v>
      </c>
      <c r="B7" s="77">
        <v>53202</v>
      </c>
      <c r="C7" s="355">
        <v>30.95</v>
      </c>
      <c r="D7" s="77">
        <v>53517</v>
      </c>
      <c r="E7" s="355">
        <v>28.92</v>
      </c>
      <c r="F7" s="77">
        <v>60107</v>
      </c>
      <c r="G7" s="355">
        <v>32.55</v>
      </c>
    </row>
    <row r="8" spans="1:7" s="96" customFormat="1" ht="13.5" customHeight="1">
      <c r="A8" s="353" t="s">
        <v>302</v>
      </c>
      <c r="B8" s="77">
        <v>39067</v>
      </c>
      <c r="C8" s="355">
        <v>22.73</v>
      </c>
      <c r="D8" s="77">
        <v>39420</v>
      </c>
      <c r="E8" s="355">
        <v>21.3</v>
      </c>
      <c r="F8" s="77">
        <v>36937</v>
      </c>
      <c r="G8" s="355">
        <v>20</v>
      </c>
    </row>
    <row r="9" spans="1:7" s="96" customFormat="1" ht="13.5" customHeight="1">
      <c r="A9" s="353" t="s">
        <v>301</v>
      </c>
      <c r="B9" s="77">
        <v>29706</v>
      </c>
      <c r="C9" s="355">
        <v>17.28</v>
      </c>
      <c r="D9" s="77">
        <v>31496</v>
      </c>
      <c r="E9" s="355">
        <v>17.02</v>
      </c>
      <c r="F9" s="77">
        <v>27842</v>
      </c>
      <c r="G9" s="355">
        <v>15.08</v>
      </c>
    </row>
    <row r="10" spans="1:7" s="96" customFormat="1" ht="13.5" customHeight="1">
      <c r="A10" s="353" t="s">
        <v>300</v>
      </c>
      <c r="B10" s="77">
        <v>20955</v>
      </c>
      <c r="C10" s="355">
        <v>12.19</v>
      </c>
      <c r="D10" s="77">
        <v>29498</v>
      </c>
      <c r="E10" s="355">
        <v>15.94</v>
      </c>
      <c r="F10" s="77">
        <v>20320</v>
      </c>
      <c r="G10" s="355">
        <v>11</v>
      </c>
    </row>
    <row r="11" spans="1:7" s="96" customFormat="1" ht="13.5" customHeight="1">
      <c r="A11" s="353" t="s">
        <v>299</v>
      </c>
      <c r="B11" s="77">
        <v>6735</v>
      </c>
      <c r="C11" s="355">
        <v>3.92</v>
      </c>
      <c r="D11" s="77">
        <v>3691</v>
      </c>
      <c r="E11" s="355">
        <v>1.99</v>
      </c>
      <c r="F11" s="77">
        <v>4369</v>
      </c>
      <c r="G11" s="355">
        <v>2.37</v>
      </c>
    </row>
    <row r="12" spans="1:7" s="96" customFormat="1" ht="13.5" customHeight="1">
      <c r="A12" s="353" t="s">
        <v>298</v>
      </c>
      <c r="B12" s="77">
        <v>2585</v>
      </c>
      <c r="C12" s="355">
        <v>1.5</v>
      </c>
      <c r="D12" s="77" t="s">
        <v>297</v>
      </c>
      <c r="E12" s="70" t="s">
        <v>296</v>
      </c>
      <c r="F12" s="77" t="s">
        <v>297</v>
      </c>
      <c r="G12" s="354" t="s">
        <v>296</v>
      </c>
    </row>
    <row r="13" spans="1:7" s="96" customFormat="1" ht="13.5" customHeight="1">
      <c r="A13" s="353" t="s">
        <v>295</v>
      </c>
      <c r="B13" s="77">
        <v>5545</v>
      </c>
      <c r="C13" s="352">
        <v>3.23</v>
      </c>
      <c r="D13" s="77">
        <v>5630</v>
      </c>
      <c r="E13" s="352">
        <v>3.04</v>
      </c>
      <c r="F13" s="77">
        <v>22912</v>
      </c>
      <c r="G13" s="352">
        <v>12.41</v>
      </c>
    </row>
    <row r="14" spans="1:7" s="96" customFormat="1" ht="13.5" customHeight="1">
      <c r="A14" s="351" t="s">
        <v>294</v>
      </c>
      <c r="B14" s="100">
        <v>14103</v>
      </c>
      <c r="C14" s="350">
        <v>8.2</v>
      </c>
      <c r="D14" s="100">
        <v>21785</v>
      </c>
      <c r="E14" s="350">
        <v>11.77</v>
      </c>
      <c r="F14" s="100">
        <v>12177</v>
      </c>
      <c r="G14" s="350">
        <v>6.59</v>
      </c>
    </row>
    <row r="15" spans="1:3" s="96" customFormat="1" ht="13.5" customHeight="1">
      <c r="A15" s="349" t="s">
        <v>293</v>
      </c>
      <c r="B15" s="349"/>
      <c r="C15" s="193"/>
    </row>
    <row r="16" spans="1:7" ht="13.5" customHeight="1">
      <c r="A16" s="246" t="s">
        <v>292</v>
      </c>
      <c r="B16" s="246"/>
      <c r="C16" s="348"/>
      <c r="D16" s="348"/>
      <c r="E16" s="348"/>
      <c r="F16" s="348"/>
      <c r="G16" s="348"/>
    </row>
    <row r="17" spans="1:2" ht="13.5" customHeight="1">
      <c r="A17" s="96" t="s">
        <v>206</v>
      </c>
      <c r="B17" s="96"/>
    </row>
    <row r="20" ht="15" customHeight="1">
      <c r="A20" s="96"/>
    </row>
    <row r="21" ht="15" customHeight="1">
      <c r="A21" s="96"/>
    </row>
    <row r="22" ht="15" customHeight="1">
      <c r="A22" s="96"/>
    </row>
  </sheetData>
  <sheetProtection/>
  <mergeCells count="7">
    <mergeCell ref="A16:G16"/>
    <mergeCell ref="A15:B15"/>
    <mergeCell ref="B3:C3"/>
    <mergeCell ref="A1:G1"/>
    <mergeCell ref="A3:A4"/>
    <mergeCell ref="F3:G3"/>
    <mergeCell ref="D3:E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1" sqref="A1:J1"/>
    </sheetView>
  </sheetViews>
  <sheetFormatPr defaultColWidth="9.00390625" defaultRowHeight="15" customHeight="1"/>
  <cols>
    <col min="1" max="2" width="2.125" style="83" customWidth="1"/>
    <col min="3" max="3" width="21.125" style="83" customWidth="1"/>
    <col min="4" max="6" width="14.125" style="83" customWidth="1"/>
    <col min="7" max="7" width="15.50390625" style="83" customWidth="1"/>
    <col min="8" max="10" width="14.125" style="84" customWidth="1"/>
    <col min="11" max="16384" width="9.375" style="83" customWidth="1"/>
  </cols>
  <sheetData>
    <row r="1" spans="1:10" s="44" customFormat="1" ht="21" customHeight="1">
      <c r="A1" s="43" t="s">
        <v>136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s="46" customFormat="1" ht="13.5" customHeight="1" thickBot="1">
      <c r="A2" s="45" t="s">
        <v>137</v>
      </c>
      <c r="B2" s="45"/>
      <c r="C2" s="45"/>
      <c r="D2" s="45"/>
      <c r="H2" s="47" t="s">
        <v>138</v>
      </c>
      <c r="I2" s="47"/>
      <c r="J2" s="47"/>
    </row>
    <row r="3" spans="1:10" s="46" customFormat="1" ht="15" customHeight="1" thickTop="1">
      <c r="A3" s="48" t="s">
        <v>139</v>
      </c>
      <c r="B3" s="48"/>
      <c r="C3" s="49"/>
      <c r="D3" s="50" t="s">
        <v>140</v>
      </c>
      <c r="E3" s="51"/>
      <c r="F3" s="51"/>
      <c r="G3" s="52"/>
      <c r="H3" s="53" t="s">
        <v>141</v>
      </c>
      <c r="I3" s="54"/>
      <c r="J3" s="54"/>
    </row>
    <row r="4" spans="1:10" s="46" customFormat="1" ht="15" customHeight="1">
      <c r="A4" s="55"/>
      <c r="B4" s="55"/>
      <c r="C4" s="56"/>
      <c r="D4" s="57" t="s">
        <v>4</v>
      </c>
      <c r="E4" s="58" t="s">
        <v>5</v>
      </c>
      <c r="F4" s="58" t="s">
        <v>6</v>
      </c>
      <c r="G4" s="59" t="s">
        <v>142</v>
      </c>
      <c r="H4" s="60" t="s">
        <v>143</v>
      </c>
      <c r="I4" s="61" t="s">
        <v>5</v>
      </c>
      <c r="J4" s="60" t="s">
        <v>6</v>
      </c>
    </row>
    <row r="5" spans="1:10" s="46" customFormat="1" ht="15" customHeight="1">
      <c r="A5" s="62" t="s">
        <v>7</v>
      </c>
      <c r="B5" s="62"/>
      <c r="C5" s="63"/>
      <c r="D5" s="64">
        <f>SUM(D7:D21)</f>
        <v>191385</v>
      </c>
      <c r="E5" s="65">
        <f>SUM(E7:E21)</f>
        <v>92835</v>
      </c>
      <c r="F5" s="65">
        <f>SUM(F7:F21)</f>
        <v>98550</v>
      </c>
      <c r="G5" s="65">
        <f>SUM(G7:G21)</f>
        <v>234060</v>
      </c>
      <c r="H5" s="66">
        <v>43.8</v>
      </c>
      <c r="I5" s="66">
        <v>42.98</v>
      </c>
      <c r="J5" s="66">
        <v>44.61</v>
      </c>
    </row>
    <row r="6" spans="2:10" s="46" customFormat="1" ht="15" customHeight="1">
      <c r="B6" s="67" t="s">
        <v>144</v>
      </c>
      <c r="C6" s="68"/>
      <c r="D6" s="69">
        <f>SUM(D7:D19)</f>
        <v>145785</v>
      </c>
      <c r="E6" s="70">
        <f>SUM(E7:E19)</f>
        <v>72882</v>
      </c>
      <c r="F6" s="70">
        <f>SUM(F7:F19)</f>
        <v>72903</v>
      </c>
      <c r="G6" s="70">
        <f>SUM(G7:G19)</f>
        <v>191374</v>
      </c>
      <c r="H6" s="71">
        <v>33.36</v>
      </c>
      <c r="I6" s="71">
        <v>33.73</v>
      </c>
      <c r="J6" s="71">
        <v>33</v>
      </c>
    </row>
    <row r="7" spans="3:10" s="46" customFormat="1" ht="15" customHeight="1">
      <c r="C7" s="72" t="s">
        <v>145</v>
      </c>
      <c r="D7" s="69">
        <f>SUM(E7:F7)</f>
        <v>5772</v>
      </c>
      <c r="E7" s="70">
        <v>3546</v>
      </c>
      <c r="F7" s="70">
        <v>2226</v>
      </c>
      <c r="G7" s="70">
        <v>9727</v>
      </c>
      <c r="H7" s="71">
        <v>1.32</v>
      </c>
      <c r="I7" s="71">
        <v>1.64</v>
      </c>
      <c r="J7" s="71">
        <v>1.01</v>
      </c>
    </row>
    <row r="8" spans="3:10" s="46" customFormat="1" ht="15" customHeight="1">
      <c r="C8" s="72" t="s">
        <v>146</v>
      </c>
      <c r="D8" s="69">
        <f aca="true" t="shared" si="0" ref="D8:D21">SUM(E8:F8)</f>
        <v>8038</v>
      </c>
      <c r="E8" s="70">
        <v>4639</v>
      </c>
      <c r="F8" s="70">
        <v>3399</v>
      </c>
      <c r="G8" s="70">
        <v>11625</v>
      </c>
      <c r="H8" s="71">
        <v>1.84</v>
      </c>
      <c r="I8" s="71">
        <v>2.15</v>
      </c>
      <c r="J8" s="71">
        <v>1.54</v>
      </c>
    </row>
    <row r="9" spans="3:10" s="46" customFormat="1" ht="15" customHeight="1">
      <c r="C9" s="72" t="s">
        <v>147</v>
      </c>
      <c r="D9" s="69">
        <f t="shared" si="0"/>
        <v>12809</v>
      </c>
      <c r="E9" s="70">
        <v>6748</v>
      </c>
      <c r="F9" s="70">
        <v>6061</v>
      </c>
      <c r="G9" s="70">
        <v>18257</v>
      </c>
      <c r="H9" s="71">
        <v>2.93</v>
      </c>
      <c r="I9" s="71">
        <v>3.12</v>
      </c>
      <c r="J9" s="71">
        <v>2.74</v>
      </c>
    </row>
    <row r="10" spans="3:10" s="46" customFormat="1" ht="15" customHeight="1">
      <c r="C10" s="72" t="s">
        <v>148</v>
      </c>
      <c r="D10" s="69">
        <f t="shared" si="0"/>
        <v>16628</v>
      </c>
      <c r="E10" s="70">
        <v>8315</v>
      </c>
      <c r="F10" s="70">
        <v>8313</v>
      </c>
      <c r="G10" s="70">
        <v>23197</v>
      </c>
      <c r="H10" s="71">
        <v>3.81</v>
      </c>
      <c r="I10" s="71">
        <v>3.85</v>
      </c>
      <c r="J10" s="71">
        <v>3.76</v>
      </c>
    </row>
    <row r="11" spans="3:10" s="46" customFormat="1" ht="15" customHeight="1">
      <c r="C11" s="72" t="s">
        <v>149</v>
      </c>
      <c r="D11" s="69">
        <f t="shared" si="0"/>
        <v>15129</v>
      </c>
      <c r="E11" s="70">
        <v>7285</v>
      </c>
      <c r="F11" s="70">
        <v>7844</v>
      </c>
      <c r="G11" s="70">
        <v>19936</v>
      </c>
      <c r="H11" s="71">
        <v>3.46</v>
      </c>
      <c r="I11" s="71">
        <v>3.37</v>
      </c>
      <c r="J11" s="71">
        <v>3.55</v>
      </c>
    </row>
    <row r="12" spans="3:10" s="46" customFormat="1" ht="15" customHeight="1">
      <c r="C12" s="72" t="s">
        <v>150</v>
      </c>
      <c r="D12" s="69">
        <f t="shared" si="0"/>
        <v>11770</v>
      </c>
      <c r="E12" s="70">
        <v>5900</v>
      </c>
      <c r="F12" s="70">
        <v>5870</v>
      </c>
      <c r="G12" s="70">
        <v>14439</v>
      </c>
      <c r="H12" s="71">
        <v>2.69</v>
      </c>
      <c r="I12" s="71">
        <v>2.73</v>
      </c>
      <c r="J12" s="71">
        <v>2.66</v>
      </c>
    </row>
    <row r="13" spans="3:10" s="46" customFormat="1" ht="15" customHeight="1">
      <c r="C13" s="72" t="s">
        <v>151</v>
      </c>
      <c r="D13" s="69">
        <f t="shared" si="0"/>
        <v>10984</v>
      </c>
      <c r="E13" s="70">
        <v>5470</v>
      </c>
      <c r="F13" s="70">
        <v>5514</v>
      </c>
      <c r="G13" s="70">
        <v>14707</v>
      </c>
      <c r="H13" s="71">
        <v>2.51</v>
      </c>
      <c r="I13" s="71">
        <v>2.53</v>
      </c>
      <c r="J13" s="71">
        <v>2.5</v>
      </c>
    </row>
    <row r="14" spans="3:10" s="46" customFormat="1" ht="15" customHeight="1">
      <c r="C14" s="72" t="s">
        <v>152</v>
      </c>
      <c r="D14" s="69">
        <f t="shared" si="0"/>
        <v>11662</v>
      </c>
      <c r="E14" s="70">
        <v>5554</v>
      </c>
      <c r="F14" s="70">
        <v>6108</v>
      </c>
      <c r="G14" s="70">
        <v>14708</v>
      </c>
      <c r="H14" s="71">
        <v>2.67</v>
      </c>
      <c r="I14" s="71">
        <v>2.57</v>
      </c>
      <c r="J14" s="71">
        <v>2.76</v>
      </c>
    </row>
    <row r="15" spans="3:10" s="46" customFormat="1" ht="15" customHeight="1">
      <c r="C15" s="72" t="s">
        <v>153</v>
      </c>
      <c r="D15" s="69">
        <f t="shared" si="0"/>
        <v>10153</v>
      </c>
      <c r="E15" s="70">
        <v>4614</v>
      </c>
      <c r="F15" s="70">
        <v>5539</v>
      </c>
      <c r="G15" s="70">
        <v>12361</v>
      </c>
      <c r="H15" s="71">
        <v>2.32</v>
      </c>
      <c r="I15" s="71">
        <v>2.14</v>
      </c>
      <c r="J15" s="71">
        <v>2.51</v>
      </c>
    </row>
    <row r="16" spans="3:10" s="46" customFormat="1" ht="15" customHeight="1">
      <c r="C16" s="72" t="s">
        <v>154</v>
      </c>
      <c r="D16" s="69">
        <f t="shared" si="0"/>
        <v>11660</v>
      </c>
      <c r="E16" s="70">
        <v>5510</v>
      </c>
      <c r="F16" s="70">
        <v>6150</v>
      </c>
      <c r="G16" s="70">
        <v>13439</v>
      </c>
      <c r="H16" s="71">
        <v>2.67</v>
      </c>
      <c r="I16" s="71">
        <v>2.55</v>
      </c>
      <c r="J16" s="71">
        <v>2.78</v>
      </c>
    </row>
    <row r="17" spans="3:10" s="46" customFormat="1" ht="15" customHeight="1">
      <c r="C17" s="72" t="s">
        <v>155</v>
      </c>
      <c r="D17" s="69">
        <f t="shared" si="0"/>
        <v>12922</v>
      </c>
      <c r="E17" s="70">
        <v>6164</v>
      </c>
      <c r="F17" s="70">
        <v>6758</v>
      </c>
      <c r="G17" s="70">
        <v>15373</v>
      </c>
      <c r="H17" s="71">
        <v>2.96</v>
      </c>
      <c r="I17" s="71">
        <v>2.85</v>
      </c>
      <c r="J17" s="71">
        <v>3.06</v>
      </c>
    </row>
    <row r="18" spans="3:10" s="46" customFormat="1" ht="15" customHeight="1">
      <c r="C18" s="72" t="s">
        <v>156</v>
      </c>
      <c r="D18" s="69">
        <f t="shared" si="0"/>
        <v>9443</v>
      </c>
      <c r="E18" s="70">
        <v>4690</v>
      </c>
      <c r="F18" s="70">
        <v>4753</v>
      </c>
      <c r="G18" s="70">
        <v>13677</v>
      </c>
      <c r="H18" s="71">
        <v>2.16</v>
      </c>
      <c r="I18" s="71">
        <v>2.17</v>
      </c>
      <c r="J18" s="71">
        <v>2.15</v>
      </c>
    </row>
    <row r="19" spans="3:10" s="46" customFormat="1" ht="15" customHeight="1">
      <c r="C19" s="72" t="s">
        <v>157</v>
      </c>
      <c r="D19" s="69">
        <f t="shared" si="0"/>
        <v>8815</v>
      </c>
      <c r="E19" s="70">
        <v>4447</v>
      </c>
      <c r="F19" s="70">
        <v>4368</v>
      </c>
      <c r="G19" s="70">
        <v>9928</v>
      </c>
      <c r="H19" s="71">
        <v>2.02</v>
      </c>
      <c r="I19" s="71">
        <v>2.06</v>
      </c>
      <c r="J19" s="71">
        <v>1.98</v>
      </c>
    </row>
    <row r="20" spans="1:10" s="74" customFormat="1" ht="15" customHeight="1">
      <c r="A20" s="73"/>
      <c r="B20" s="67" t="s">
        <v>158</v>
      </c>
      <c r="C20" s="68"/>
      <c r="D20" s="69">
        <f t="shared" si="0"/>
        <v>44491</v>
      </c>
      <c r="E20" s="70">
        <v>19451</v>
      </c>
      <c r="F20" s="70">
        <v>25040</v>
      </c>
      <c r="G20" s="70">
        <v>41396</v>
      </c>
      <c r="H20" s="71">
        <v>10.18</v>
      </c>
      <c r="I20" s="71">
        <v>9.01</v>
      </c>
      <c r="J20" s="71">
        <v>11.33</v>
      </c>
    </row>
    <row r="21" spans="1:10" s="46" customFormat="1" ht="15" customHeight="1">
      <c r="A21" s="75"/>
      <c r="B21" s="67" t="s">
        <v>159</v>
      </c>
      <c r="C21" s="68"/>
      <c r="D21" s="70">
        <f t="shared" si="0"/>
        <v>1109</v>
      </c>
      <c r="E21" s="70">
        <v>502</v>
      </c>
      <c r="F21" s="70">
        <v>607</v>
      </c>
      <c r="G21" s="70">
        <v>1290</v>
      </c>
      <c r="H21" s="71">
        <v>0.25</v>
      </c>
      <c r="I21" s="71">
        <v>0.23</v>
      </c>
      <c r="J21" s="71">
        <v>0.27</v>
      </c>
    </row>
    <row r="22" spans="1:10" s="46" customFormat="1" ht="15" customHeight="1">
      <c r="A22" s="75"/>
      <c r="B22" s="75"/>
      <c r="C22" s="76"/>
      <c r="D22" s="77"/>
      <c r="E22" s="70"/>
      <c r="F22" s="70"/>
      <c r="G22" s="78"/>
      <c r="H22" s="71"/>
      <c r="I22" s="71"/>
      <c r="J22" s="71"/>
    </row>
    <row r="23" spans="1:10" s="46" customFormat="1" ht="15" customHeight="1">
      <c r="A23" s="79" t="s">
        <v>160</v>
      </c>
      <c r="B23" s="79"/>
      <c r="C23" s="68"/>
      <c r="D23" s="77">
        <f>SUM(E23:F23)</f>
        <v>436910</v>
      </c>
      <c r="E23" s="70">
        <v>215974</v>
      </c>
      <c r="F23" s="70">
        <v>220936</v>
      </c>
      <c r="G23" s="80"/>
      <c r="H23" s="71"/>
      <c r="I23" s="71"/>
      <c r="J23" s="71"/>
    </row>
    <row r="24" spans="1:10" s="46" customFormat="1" ht="15" customHeight="1">
      <c r="A24" s="81" t="s">
        <v>161</v>
      </c>
      <c r="B24" s="81"/>
      <c r="C24" s="81"/>
      <c r="D24" s="81"/>
      <c r="E24" s="81"/>
      <c r="F24" s="81"/>
      <c r="G24" s="81"/>
      <c r="H24" s="81"/>
      <c r="I24" s="81"/>
      <c r="J24" s="81"/>
    </row>
    <row r="25" spans="1:10" s="46" customFormat="1" ht="15" customHeight="1">
      <c r="A25" s="82"/>
      <c r="B25" s="82"/>
      <c r="C25" s="82"/>
      <c r="D25" s="82"/>
      <c r="E25" s="82"/>
      <c r="F25" s="82"/>
      <c r="G25" s="82"/>
      <c r="H25" s="82"/>
      <c r="I25" s="82"/>
      <c r="J25" s="82"/>
    </row>
    <row r="29" spans="8:9" ht="15" customHeight="1">
      <c r="H29" s="83"/>
      <c r="I29" s="83"/>
    </row>
  </sheetData>
  <sheetProtection/>
  <mergeCells count="13">
    <mergeCell ref="A25:J25"/>
    <mergeCell ref="A5:C5"/>
    <mergeCell ref="B6:C6"/>
    <mergeCell ref="B20:C20"/>
    <mergeCell ref="B21:C21"/>
    <mergeCell ref="A23:C23"/>
    <mergeCell ref="A24:J24"/>
    <mergeCell ref="A1:J1"/>
    <mergeCell ref="A2:D2"/>
    <mergeCell ref="H2:J2"/>
    <mergeCell ref="A3:C4"/>
    <mergeCell ref="D3:G3"/>
    <mergeCell ref="H3:J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:B1"/>
    </sheetView>
  </sheetViews>
  <sheetFormatPr defaultColWidth="9.00390625" defaultRowHeight="15" customHeight="1"/>
  <cols>
    <col min="1" max="1" width="2.50390625" style="87" customWidth="1"/>
    <col min="2" max="2" width="20.875" style="87" customWidth="1"/>
    <col min="3" max="5" width="14.125" style="87" customWidth="1"/>
    <col min="6" max="6" width="15.50390625" style="87" customWidth="1"/>
    <col min="7" max="9" width="14.125" style="87" customWidth="1"/>
    <col min="10" max="16384" width="9.375" style="87" customWidth="1"/>
  </cols>
  <sheetData>
    <row r="1" spans="1:9" ht="13.5" customHeight="1" thickBot="1">
      <c r="A1" s="85" t="s">
        <v>162</v>
      </c>
      <c r="B1" s="85"/>
      <c r="C1" s="86"/>
      <c r="D1" s="86"/>
      <c r="G1" s="88" t="s">
        <v>163</v>
      </c>
      <c r="H1" s="88"/>
      <c r="I1" s="88"/>
    </row>
    <row r="2" spans="1:9" ht="15" customHeight="1" thickTop="1">
      <c r="A2" s="48" t="s">
        <v>139</v>
      </c>
      <c r="B2" s="49"/>
      <c r="C2" s="50" t="s">
        <v>140</v>
      </c>
      <c r="D2" s="51"/>
      <c r="E2" s="51"/>
      <c r="F2" s="52"/>
      <c r="G2" s="53" t="s">
        <v>141</v>
      </c>
      <c r="H2" s="54"/>
      <c r="I2" s="54"/>
    </row>
    <row r="3" spans="1:9" ht="15" customHeight="1">
      <c r="A3" s="55"/>
      <c r="B3" s="56"/>
      <c r="C3" s="57" t="s">
        <v>4</v>
      </c>
      <c r="D3" s="58" t="s">
        <v>5</v>
      </c>
      <c r="E3" s="58" t="s">
        <v>6</v>
      </c>
      <c r="F3" s="59" t="s">
        <v>142</v>
      </c>
      <c r="G3" s="60" t="s">
        <v>164</v>
      </c>
      <c r="H3" s="61" t="s">
        <v>5</v>
      </c>
      <c r="I3" s="60" t="s">
        <v>6</v>
      </c>
    </row>
    <row r="4" spans="1:9" s="92" customFormat="1" ht="15" customHeight="1">
      <c r="A4" s="62" t="s">
        <v>7</v>
      </c>
      <c r="B4" s="63"/>
      <c r="C4" s="89">
        <f>SUM(C6:C20)</f>
        <v>189263</v>
      </c>
      <c r="D4" s="90">
        <f>SUM(D6:D20)</f>
        <v>90459</v>
      </c>
      <c r="E4" s="90">
        <f>SUM(E6:E20)</f>
        <v>98804</v>
      </c>
      <c r="F4" s="90">
        <f>SUM(F6:F20)</f>
        <v>189486</v>
      </c>
      <c r="G4" s="91">
        <v>44.02</v>
      </c>
      <c r="H4" s="91">
        <v>42.45</v>
      </c>
      <c r="I4" s="91">
        <v>45.56</v>
      </c>
    </row>
    <row r="5" spans="1:9" s="96" customFormat="1" ht="15" customHeight="1">
      <c r="A5" s="93"/>
      <c r="B5" s="73" t="s">
        <v>144</v>
      </c>
      <c r="C5" s="94">
        <f>SUM(C6:C18)</f>
        <v>151310</v>
      </c>
      <c r="D5" s="77">
        <f>SUM(D6:D18)</f>
        <v>74269</v>
      </c>
      <c r="E5" s="77">
        <f>SUM(E6:E18)</f>
        <v>77041</v>
      </c>
      <c r="F5" s="77">
        <f>SUM(F6:F18)</f>
        <v>162014</v>
      </c>
      <c r="G5" s="95">
        <v>35.19</v>
      </c>
      <c r="H5" s="95">
        <v>34.85</v>
      </c>
      <c r="I5" s="95">
        <v>35.53</v>
      </c>
    </row>
    <row r="6" spans="2:9" ht="15" customHeight="1">
      <c r="B6" s="72" t="s">
        <v>165</v>
      </c>
      <c r="C6" s="94">
        <v>4978</v>
      </c>
      <c r="D6" s="77">
        <v>3126</v>
      </c>
      <c r="E6" s="77">
        <v>1852</v>
      </c>
      <c r="F6" s="77">
        <v>5658</v>
      </c>
      <c r="G6" s="95">
        <v>1.16</v>
      </c>
      <c r="H6" s="95">
        <v>1.47</v>
      </c>
      <c r="I6" s="95">
        <v>0.85</v>
      </c>
    </row>
    <row r="7" spans="2:9" ht="15" customHeight="1">
      <c r="B7" s="72" t="s">
        <v>166</v>
      </c>
      <c r="C7" s="94">
        <v>7260</v>
      </c>
      <c r="D7" s="77">
        <v>4271</v>
      </c>
      <c r="E7" s="77">
        <v>2989</v>
      </c>
      <c r="F7" s="77">
        <v>8495</v>
      </c>
      <c r="G7" s="95">
        <v>1.69</v>
      </c>
      <c r="H7" s="95">
        <v>2</v>
      </c>
      <c r="I7" s="95">
        <v>1.38</v>
      </c>
    </row>
    <row r="8" spans="2:9" ht="15" customHeight="1">
      <c r="B8" s="72" t="s">
        <v>167</v>
      </c>
      <c r="C8" s="94">
        <v>12367</v>
      </c>
      <c r="D8" s="77">
        <v>6529</v>
      </c>
      <c r="E8" s="77">
        <v>5838</v>
      </c>
      <c r="F8" s="77">
        <v>13884</v>
      </c>
      <c r="G8" s="95">
        <v>2.88</v>
      </c>
      <c r="H8" s="95">
        <v>3.06</v>
      </c>
      <c r="I8" s="95">
        <v>2.69</v>
      </c>
    </row>
    <row r="9" spans="2:9" ht="15" customHeight="1">
      <c r="B9" s="72" t="s">
        <v>168</v>
      </c>
      <c r="C9" s="94">
        <v>17998</v>
      </c>
      <c r="D9" s="77">
        <v>8767</v>
      </c>
      <c r="E9" s="77">
        <v>9231</v>
      </c>
      <c r="F9" s="77">
        <v>19098</v>
      </c>
      <c r="G9" s="95">
        <v>4.19</v>
      </c>
      <c r="H9" s="95">
        <v>4.11</v>
      </c>
      <c r="I9" s="95">
        <v>4.26</v>
      </c>
    </row>
    <row r="10" spans="2:9" ht="15" customHeight="1">
      <c r="B10" s="72" t="s">
        <v>169</v>
      </c>
      <c r="C10" s="94">
        <v>17379</v>
      </c>
      <c r="D10" s="77">
        <v>8182</v>
      </c>
      <c r="E10" s="77">
        <v>9197</v>
      </c>
      <c r="F10" s="77">
        <v>19020</v>
      </c>
      <c r="G10" s="95">
        <v>4.04</v>
      </c>
      <c r="H10" s="95">
        <v>3.84</v>
      </c>
      <c r="I10" s="95">
        <v>4.24</v>
      </c>
    </row>
    <row r="11" spans="2:9" ht="15" customHeight="1">
      <c r="B11" s="72" t="s">
        <v>170</v>
      </c>
      <c r="C11" s="94">
        <v>12720</v>
      </c>
      <c r="D11" s="77">
        <v>6180</v>
      </c>
      <c r="E11" s="77">
        <v>6540</v>
      </c>
      <c r="F11" s="77">
        <v>14505</v>
      </c>
      <c r="G11" s="95">
        <v>2.96</v>
      </c>
      <c r="H11" s="95">
        <v>2.9</v>
      </c>
      <c r="I11" s="95">
        <v>3.02</v>
      </c>
    </row>
    <row r="12" spans="2:9" ht="15" customHeight="1">
      <c r="B12" s="72" t="s">
        <v>171</v>
      </c>
      <c r="C12" s="94">
        <v>12569</v>
      </c>
      <c r="D12" s="77">
        <v>5957</v>
      </c>
      <c r="E12" s="77">
        <v>6612</v>
      </c>
      <c r="F12" s="77">
        <v>13342</v>
      </c>
      <c r="G12" s="95">
        <v>2.92</v>
      </c>
      <c r="H12" s="95">
        <v>2.8</v>
      </c>
      <c r="I12" s="95">
        <v>3.05</v>
      </c>
    </row>
    <row r="13" spans="2:9" ht="15" customHeight="1">
      <c r="B13" s="72" t="s">
        <v>172</v>
      </c>
      <c r="C13" s="94">
        <v>12958</v>
      </c>
      <c r="D13" s="77">
        <v>6062</v>
      </c>
      <c r="E13" s="77">
        <v>6896</v>
      </c>
      <c r="F13" s="77">
        <v>13701</v>
      </c>
      <c r="G13" s="95">
        <v>3.01</v>
      </c>
      <c r="H13" s="95">
        <v>2.84</v>
      </c>
      <c r="I13" s="95">
        <v>3.18</v>
      </c>
    </row>
    <row r="14" spans="2:9" ht="15" customHeight="1">
      <c r="B14" s="72" t="s">
        <v>173</v>
      </c>
      <c r="C14" s="94">
        <v>10897</v>
      </c>
      <c r="D14" s="77">
        <v>4924</v>
      </c>
      <c r="E14" s="77">
        <v>5973</v>
      </c>
      <c r="F14" s="77">
        <v>11410</v>
      </c>
      <c r="G14" s="95">
        <v>2.53</v>
      </c>
      <c r="H14" s="95">
        <v>2.31</v>
      </c>
      <c r="I14" s="95">
        <v>2.75</v>
      </c>
    </row>
    <row r="15" spans="2:9" ht="15" customHeight="1">
      <c r="B15" s="72" t="s">
        <v>174</v>
      </c>
      <c r="C15" s="94">
        <v>11366</v>
      </c>
      <c r="D15" s="77">
        <v>5125</v>
      </c>
      <c r="E15" s="77">
        <v>6241</v>
      </c>
      <c r="F15" s="77">
        <v>11560</v>
      </c>
      <c r="G15" s="95">
        <v>2.64</v>
      </c>
      <c r="H15" s="95">
        <v>2.4</v>
      </c>
      <c r="I15" s="95">
        <v>2.88</v>
      </c>
    </row>
    <row r="16" spans="2:9" ht="15" customHeight="1">
      <c r="B16" s="72" t="s">
        <v>175</v>
      </c>
      <c r="C16" s="94">
        <v>12495</v>
      </c>
      <c r="D16" s="77">
        <v>5986</v>
      </c>
      <c r="E16" s="77">
        <v>6509</v>
      </c>
      <c r="F16" s="77">
        <v>12112</v>
      </c>
      <c r="G16" s="95">
        <v>2.91</v>
      </c>
      <c r="H16" s="95">
        <v>2.81</v>
      </c>
      <c r="I16" s="95">
        <v>3</v>
      </c>
    </row>
    <row r="17" spans="2:9" ht="15" customHeight="1">
      <c r="B17" s="72" t="s">
        <v>176</v>
      </c>
      <c r="C17" s="94">
        <v>10281</v>
      </c>
      <c r="D17" s="77">
        <v>5064</v>
      </c>
      <c r="E17" s="77">
        <v>5217</v>
      </c>
      <c r="F17" s="77">
        <v>10694</v>
      </c>
      <c r="G17" s="95">
        <v>2.39</v>
      </c>
      <c r="H17" s="95">
        <v>2.38</v>
      </c>
      <c r="I17" s="95">
        <v>2.41</v>
      </c>
    </row>
    <row r="18" spans="2:9" ht="15" customHeight="1">
      <c r="B18" s="72" t="s">
        <v>177</v>
      </c>
      <c r="C18" s="94">
        <v>8042</v>
      </c>
      <c r="D18" s="77">
        <v>4096</v>
      </c>
      <c r="E18" s="77">
        <v>3946</v>
      </c>
      <c r="F18" s="77">
        <v>8535</v>
      </c>
      <c r="G18" s="95">
        <v>1.87</v>
      </c>
      <c r="H18" s="95">
        <v>1.92</v>
      </c>
      <c r="I18" s="95">
        <v>1.82</v>
      </c>
    </row>
    <row r="19" spans="1:9" ht="15" customHeight="1">
      <c r="A19" s="97"/>
      <c r="B19" s="73" t="s">
        <v>158</v>
      </c>
      <c r="C19" s="94">
        <v>36769</v>
      </c>
      <c r="D19" s="77">
        <v>15654</v>
      </c>
      <c r="E19" s="77">
        <v>21115</v>
      </c>
      <c r="F19" s="77">
        <v>26276</v>
      </c>
      <c r="G19" s="95">
        <v>8.55</v>
      </c>
      <c r="H19" s="95">
        <v>7.35</v>
      </c>
      <c r="I19" s="95">
        <v>9.74</v>
      </c>
    </row>
    <row r="20" spans="1:9" ht="15" customHeight="1">
      <c r="A20" s="97"/>
      <c r="B20" s="73" t="s">
        <v>178</v>
      </c>
      <c r="C20" s="94">
        <v>1184</v>
      </c>
      <c r="D20" s="77">
        <v>536</v>
      </c>
      <c r="E20" s="77">
        <v>648</v>
      </c>
      <c r="F20" s="77">
        <v>1196</v>
      </c>
      <c r="G20" s="95">
        <v>0.28</v>
      </c>
      <c r="H20" s="95">
        <v>0.25</v>
      </c>
      <c r="I20" s="95">
        <v>0.3</v>
      </c>
    </row>
    <row r="21" spans="1:9" ht="15" customHeight="1">
      <c r="A21" s="97"/>
      <c r="B21" s="76"/>
      <c r="C21" s="77"/>
      <c r="D21" s="77"/>
      <c r="E21" s="77"/>
      <c r="F21" s="77"/>
      <c r="G21" s="95"/>
      <c r="H21" s="95"/>
      <c r="I21" s="95"/>
    </row>
    <row r="22" spans="1:9" ht="15" customHeight="1">
      <c r="A22" s="98" t="s">
        <v>179</v>
      </c>
      <c r="B22" s="99"/>
      <c r="C22" s="100">
        <v>429978</v>
      </c>
      <c r="D22" s="100">
        <v>213117</v>
      </c>
      <c r="E22" s="77">
        <v>216861</v>
      </c>
      <c r="F22" s="77"/>
      <c r="G22" s="95"/>
      <c r="H22" s="95"/>
      <c r="I22" s="95"/>
    </row>
    <row r="23" spans="1:9" ht="15" customHeight="1">
      <c r="A23" s="101" t="s">
        <v>180</v>
      </c>
      <c r="B23" s="101"/>
      <c r="C23" s="101"/>
      <c r="D23" s="101"/>
      <c r="E23" s="102"/>
      <c r="F23" s="102"/>
      <c r="G23" s="102"/>
      <c r="H23" s="102"/>
      <c r="I23" s="102"/>
    </row>
  </sheetData>
  <sheetProtection/>
  <mergeCells count="8">
    <mergeCell ref="A22:B22"/>
    <mergeCell ref="A23:D23"/>
    <mergeCell ref="A1:B1"/>
    <mergeCell ref="G1:I1"/>
    <mergeCell ref="A2:B3"/>
    <mergeCell ref="C2:F2"/>
    <mergeCell ref="G2:I2"/>
    <mergeCell ref="A4:B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1" sqref="A1:J1"/>
    </sheetView>
  </sheetViews>
  <sheetFormatPr defaultColWidth="9.00390625" defaultRowHeight="15" customHeight="1"/>
  <cols>
    <col min="1" max="1" width="14.00390625" style="96" customWidth="1"/>
    <col min="2" max="10" width="11.50390625" style="96" customWidth="1"/>
    <col min="11" max="16384" width="9.375" style="96" customWidth="1"/>
  </cols>
  <sheetData>
    <row r="1" spans="1:10" s="104" customFormat="1" ht="21" customHeight="1">
      <c r="A1" s="103" t="s">
        <v>181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13.5" customHeight="1" thickBot="1">
      <c r="A2" s="105" t="s">
        <v>182</v>
      </c>
      <c r="B2" s="105"/>
      <c r="C2" s="105"/>
      <c r="D2" s="105"/>
      <c r="H2" s="88" t="s">
        <v>183</v>
      </c>
      <c r="I2" s="88"/>
      <c r="J2" s="88"/>
    </row>
    <row r="3" spans="1:10" ht="15" customHeight="1" thickTop="1">
      <c r="A3" s="106" t="s">
        <v>184</v>
      </c>
      <c r="B3" s="107" t="s">
        <v>185</v>
      </c>
      <c r="C3" s="108"/>
      <c r="D3" s="109"/>
      <c r="E3" s="107" t="s">
        <v>186</v>
      </c>
      <c r="F3" s="108"/>
      <c r="G3" s="109"/>
      <c r="H3" s="107" t="s">
        <v>187</v>
      </c>
      <c r="I3" s="108"/>
      <c r="J3" s="108"/>
    </row>
    <row r="4" spans="1:10" ht="15" customHeight="1">
      <c r="A4" s="110"/>
      <c r="B4" s="111" t="s">
        <v>4</v>
      </c>
      <c r="C4" s="111" t="s">
        <v>5</v>
      </c>
      <c r="D4" s="111" t="s">
        <v>6</v>
      </c>
      <c r="E4" s="111" t="s">
        <v>4</v>
      </c>
      <c r="F4" s="111" t="s">
        <v>5</v>
      </c>
      <c r="G4" s="111" t="s">
        <v>6</v>
      </c>
      <c r="H4" s="111" t="s">
        <v>143</v>
      </c>
      <c r="I4" s="111" t="s">
        <v>5</v>
      </c>
      <c r="J4" s="112" t="s">
        <v>6</v>
      </c>
    </row>
    <row r="5" spans="1:10" s="92" customFormat="1" ht="15" customHeight="1">
      <c r="A5" s="113" t="s">
        <v>188</v>
      </c>
      <c r="B5" s="114">
        <f aca="true" t="shared" si="0" ref="B5:G5">SUM(B7:B18)</f>
        <v>438151</v>
      </c>
      <c r="C5" s="114">
        <f t="shared" si="0"/>
        <v>216815</v>
      </c>
      <c r="D5" s="114">
        <f t="shared" si="0"/>
        <v>221336</v>
      </c>
      <c r="E5" s="114">
        <f t="shared" si="0"/>
        <v>265442</v>
      </c>
      <c r="F5" s="114">
        <f t="shared" si="0"/>
        <v>131127</v>
      </c>
      <c r="G5" s="114">
        <f t="shared" si="0"/>
        <v>134315</v>
      </c>
      <c r="H5" s="115">
        <v>60.58</v>
      </c>
      <c r="I5" s="115">
        <v>60.48</v>
      </c>
      <c r="J5" s="115">
        <v>60.68</v>
      </c>
    </row>
    <row r="6" spans="1:10" s="92" customFormat="1" ht="15" customHeight="1">
      <c r="A6" s="116"/>
      <c r="B6" s="117"/>
      <c r="C6" s="118"/>
      <c r="D6" s="118"/>
      <c r="E6" s="118"/>
      <c r="F6" s="118"/>
      <c r="G6" s="118"/>
      <c r="H6" s="119"/>
      <c r="I6" s="119"/>
      <c r="J6" s="119"/>
    </row>
    <row r="7" spans="1:10" ht="15" customHeight="1">
      <c r="A7" s="120" t="s">
        <v>189</v>
      </c>
      <c r="B7" s="94">
        <f>C7+D7</f>
        <v>4589</v>
      </c>
      <c r="C7" s="77">
        <v>2281</v>
      </c>
      <c r="D7" s="121">
        <v>2308</v>
      </c>
      <c r="E7" s="77">
        <f>F7+G7</f>
        <v>2221</v>
      </c>
      <c r="F7" s="77">
        <v>1117</v>
      </c>
      <c r="G7" s="77">
        <v>1104</v>
      </c>
      <c r="H7" s="122">
        <v>48.4</v>
      </c>
      <c r="I7" s="123">
        <v>48.97</v>
      </c>
      <c r="J7" s="122">
        <v>47.83</v>
      </c>
    </row>
    <row r="8" spans="1:10" ht="15" customHeight="1">
      <c r="A8" s="124" t="s">
        <v>190</v>
      </c>
      <c r="B8" s="94">
        <f aca="true" t="shared" si="1" ref="B8:B18">C8+D8</f>
        <v>23268</v>
      </c>
      <c r="C8" s="77">
        <v>11348</v>
      </c>
      <c r="D8" s="121">
        <v>11920</v>
      </c>
      <c r="E8" s="77">
        <f aca="true" t="shared" si="2" ref="E8:E18">F8+G8</f>
        <v>9034</v>
      </c>
      <c r="F8" s="77">
        <v>4542</v>
      </c>
      <c r="G8" s="77">
        <v>4492</v>
      </c>
      <c r="H8" s="122">
        <v>38.83</v>
      </c>
      <c r="I8" s="123">
        <v>40.02</v>
      </c>
      <c r="J8" s="122">
        <v>37.68</v>
      </c>
    </row>
    <row r="9" spans="1:10" ht="15" customHeight="1">
      <c r="A9" s="124" t="s">
        <v>191</v>
      </c>
      <c r="B9" s="94">
        <f t="shared" si="1"/>
        <v>37472</v>
      </c>
      <c r="C9" s="77">
        <v>19149</v>
      </c>
      <c r="D9" s="121">
        <v>18323</v>
      </c>
      <c r="E9" s="77">
        <f t="shared" si="2"/>
        <v>15694</v>
      </c>
      <c r="F9" s="77">
        <v>7857</v>
      </c>
      <c r="G9" s="77">
        <v>7837</v>
      </c>
      <c r="H9" s="122">
        <v>41.88</v>
      </c>
      <c r="I9" s="123">
        <v>41.03</v>
      </c>
      <c r="J9" s="122">
        <v>42.77</v>
      </c>
    </row>
    <row r="10" spans="1:10" ht="15" customHeight="1">
      <c r="A10" s="124" t="s">
        <v>192</v>
      </c>
      <c r="B10" s="94">
        <f t="shared" si="1"/>
        <v>40032</v>
      </c>
      <c r="C10" s="77">
        <v>21004</v>
      </c>
      <c r="D10" s="121">
        <v>19028</v>
      </c>
      <c r="E10" s="77">
        <f t="shared" si="2"/>
        <v>20489</v>
      </c>
      <c r="F10" s="77">
        <v>10390</v>
      </c>
      <c r="G10" s="77">
        <v>10099</v>
      </c>
      <c r="H10" s="122">
        <v>51.18</v>
      </c>
      <c r="I10" s="123">
        <v>49.47</v>
      </c>
      <c r="J10" s="122">
        <v>53.07</v>
      </c>
    </row>
    <row r="11" spans="1:10" ht="15" customHeight="1">
      <c r="A11" s="124" t="s">
        <v>193</v>
      </c>
      <c r="B11" s="94">
        <f t="shared" si="1"/>
        <v>43566</v>
      </c>
      <c r="C11" s="77">
        <v>22658</v>
      </c>
      <c r="D11" s="121">
        <v>20908</v>
      </c>
      <c r="E11" s="77">
        <f t="shared" si="2"/>
        <v>24765</v>
      </c>
      <c r="F11" s="77">
        <v>12623</v>
      </c>
      <c r="G11" s="77">
        <v>12142</v>
      </c>
      <c r="H11" s="122">
        <v>56.84</v>
      </c>
      <c r="I11" s="123">
        <v>55.71</v>
      </c>
      <c r="J11" s="122">
        <v>58.07</v>
      </c>
    </row>
    <row r="12" spans="1:10" ht="15" customHeight="1">
      <c r="A12" s="124" t="s">
        <v>194</v>
      </c>
      <c r="B12" s="94">
        <f t="shared" si="1"/>
        <v>43180</v>
      </c>
      <c r="C12" s="77">
        <v>22711</v>
      </c>
      <c r="D12" s="121">
        <v>20469</v>
      </c>
      <c r="E12" s="77">
        <f t="shared" si="2"/>
        <v>25458</v>
      </c>
      <c r="F12" s="77">
        <v>13209</v>
      </c>
      <c r="G12" s="77">
        <v>12249</v>
      </c>
      <c r="H12" s="122">
        <v>58.96</v>
      </c>
      <c r="I12" s="123">
        <v>58.16</v>
      </c>
      <c r="J12" s="122">
        <v>59.84</v>
      </c>
    </row>
    <row r="13" spans="1:10" ht="15" customHeight="1">
      <c r="A13" s="124" t="s">
        <v>195</v>
      </c>
      <c r="B13" s="94">
        <f t="shared" si="1"/>
        <v>35900</v>
      </c>
      <c r="C13" s="77">
        <v>18910</v>
      </c>
      <c r="D13" s="121">
        <v>16990</v>
      </c>
      <c r="E13" s="77">
        <f t="shared" si="2"/>
        <v>22425</v>
      </c>
      <c r="F13" s="77">
        <v>11665</v>
      </c>
      <c r="G13" s="77">
        <v>10760</v>
      </c>
      <c r="H13" s="122">
        <v>62.47</v>
      </c>
      <c r="I13" s="123">
        <v>61.69</v>
      </c>
      <c r="J13" s="122">
        <v>63.33</v>
      </c>
    </row>
    <row r="14" spans="1:10" ht="15" customHeight="1">
      <c r="A14" s="124" t="s">
        <v>196</v>
      </c>
      <c r="B14" s="94">
        <f t="shared" si="1"/>
        <v>30962</v>
      </c>
      <c r="C14" s="77">
        <v>16243</v>
      </c>
      <c r="D14" s="121">
        <v>14719</v>
      </c>
      <c r="E14" s="77">
        <f t="shared" si="2"/>
        <v>20623</v>
      </c>
      <c r="F14" s="77">
        <v>10608</v>
      </c>
      <c r="G14" s="77">
        <v>10015</v>
      </c>
      <c r="H14" s="122">
        <v>66.61</v>
      </c>
      <c r="I14" s="123">
        <v>65.31</v>
      </c>
      <c r="J14" s="122">
        <v>68.04</v>
      </c>
    </row>
    <row r="15" spans="1:10" ht="15" customHeight="1">
      <c r="A15" s="124" t="s">
        <v>197</v>
      </c>
      <c r="B15" s="94">
        <f t="shared" si="1"/>
        <v>28974</v>
      </c>
      <c r="C15" s="77">
        <v>14968</v>
      </c>
      <c r="D15" s="121">
        <v>14006</v>
      </c>
      <c r="E15" s="77">
        <f t="shared" si="2"/>
        <v>20073</v>
      </c>
      <c r="F15" s="77">
        <v>10181</v>
      </c>
      <c r="G15" s="77">
        <v>9892</v>
      </c>
      <c r="H15" s="122">
        <v>69.28</v>
      </c>
      <c r="I15" s="123">
        <v>68.02</v>
      </c>
      <c r="J15" s="122">
        <v>70.63</v>
      </c>
    </row>
    <row r="16" spans="1:10" ht="15" customHeight="1">
      <c r="A16" s="124" t="s">
        <v>198</v>
      </c>
      <c r="B16" s="94">
        <f t="shared" si="1"/>
        <v>36946</v>
      </c>
      <c r="C16" s="77">
        <v>19019</v>
      </c>
      <c r="D16" s="121">
        <v>17927</v>
      </c>
      <c r="E16" s="77">
        <f t="shared" si="2"/>
        <v>26643</v>
      </c>
      <c r="F16" s="77">
        <v>13508</v>
      </c>
      <c r="G16" s="77">
        <v>13135</v>
      </c>
      <c r="H16" s="122">
        <v>72.11</v>
      </c>
      <c r="I16" s="123">
        <v>71.02</v>
      </c>
      <c r="J16" s="122">
        <v>73.27</v>
      </c>
    </row>
    <row r="17" spans="1:10" ht="15" customHeight="1">
      <c r="A17" s="124" t="s">
        <v>199</v>
      </c>
      <c r="B17" s="94">
        <f t="shared" si="1"/>
        <v>31762</v>
      </c>
      <c r="C17" s="77">
        <v>15556</v>
      </c>
      <c r="D17" s="121">
        <v>16206</v>
      </c>
      <c r="E17" s="77">
        <f t="shared" si="2"/>
        <v>23871</v>
      </c>
      <c r="F17" s="77">
        <v>11618</v>
      </c>
      <c r="G17" s="77">
        <v>12253</v>
      </c>
      <c r="H17" s="122">
        <v>75.16</v>
      </c>
      <c r="I17" s="123">
        <v>74.69</v>
      </c>
      <c r="J17" s="122">
        <v>75.61</v>
      </c>
    </row>
    <row r="18" spans="1:10" ht="15" customHeight="1">
      <c r="A18" s="125" t="s">
        <v>200</v>
      </c>
      <c r="B18" s="126">
        <f t="shared" si="1"/>
        <v>81500</v>
      </c>
      <c r="C18" s="100">
        <v>32968</v>
      </c>
      <c r="D18" s="100">
        <v>48532</v>
      </c>
      <c r="E18" s="100">
        <f t="shared" si="2"/>
        <v>54146</v>
      </c>
      <c r="F18" s="100">
        <v>23809</v>
      </c>
      <c r="G18" s="100">
        <v>30337</v>
      </c>
      <c r="H18" s="127">
        <v>66.44</v>
      </c>
      <c r="I18" s="128">
        <v>72.22</v>
      </c>
      <c r="J18" s="127">
        <v>62.51</v>
      </c>
    </row>
    <row r="19" spans="1:10" s="129" customFormat="1" ht="15" customHeight="1">
      <c r="A19" s="101" t="s">
        <v>201</v>
      </c>
      <c r="B19" s="101"/>
      <c r="C19" s="101"/>
      <c r="D19" s="101"/>
      <c r="E19" s="101"/>
      <c r="F19" s="101"/>
      <c r="G19" s="101"/>
      <c r="H19" s="101"/>
      <c r="I19" s="101"/>
      <c r="J19" s="101"/>
    </row>
    <row r="20" ht="15" customHeight="1">
      <c r="H20" s="123"/>
    </row>
  </sheetData>
  <sheetProtection/>
  <mergeCells count="8">
    <mergeCell ref="A19:J19"/>
    <mergeCell ref="A1:J1"/>
    <mergeCell ref="A2:D2"/>
    <mergeCell ref="H2:J2"/>
    <mergeCell ref="A3:A4"/>
    <mergeCell ref="B3:D3"/>
    <mergeCell ref="E3:G3"/>
    <mergeCell ref="H3:J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1" sqref="A1:C1"/>
    </sheetView>
  </sheetViews>
  <sheetFormatPr defaultColWidth="9.00390625" defaultRowHeight="15" customHeight="1"/>
  <cols>
    <col min="1" max="2" width="14.00390625" style="120" bestFit="1" customWidth="1"/>
    <col min="3" max="10" width="12.50390625" style="120" customWidth="1"/>
    <col min="11" max="16384" width="9.375" style="120" customWidth="1"/>
  </cols>
  <sheetData>
    <row r="1" spans="1:10" ht="13.5" customHeight="1" thickBot="1">
      <c r="A1" s="101" t="s">
        <v>162</v>
      </c>
      <c r="B1" s="101"/>
      <c r="C1" s="101"/>
      <c r="D1" s="96"/>
      <c r="E1" s="96"/>
      <c r="F1" s="96"/>
      <c r="G1" s="96"/>
      <c r="H1" s="137" t="s">
        <v>205</v>
      </c>
      <c r="I1" s="137"/>
      <c r="J1" s="137"/>
    </row>
    <row r="2" spans="1:10" ht="15" customHeight="1" thickTop="1">
      <c r="A2" s="106" t="s">
        <v>184</v>
      </c>
      <c r="B2" s="107" t="s">
        <v>204</v>
      </c>
      <c r="C2" s="108"/>
      <c r="D2" s="109"/>
      <c r="E2" s="107" t="s">
        <v>203</v>
      </c>
      <c r="F2" s="108"/>
      <c r="G2" s="109"/>
      <c r="H2" s="107" t="s">
        <v>187</v>
      </c>
      <c r="I2" s="108"/>
      <c r="J2" s="108"/>
    </row>
    <row r="3" spans="1:10" ht="15" customHeight="1">
      <c r="A3" s="110"/>
      <c r="B3" s="111" t="s">
        <v>4</v>
      </c>
      <c r="C3" s="111" t="s">
        <v>5</v>
      </c>
      <c r="D3" s="111" t="s">
        <v>6</v>
      </c>
      <c r="E3" s="111" t="s">
        <v>4</v>
      </c>
      <c r="F3" s="111" t="s">
        <v>5</v>
      </c>
      <c r="G3" s="111" t="s">
        <v>6</v>
      </c>
      <c r="H3" s="111" t="s">
        <v>143</v>
      </c>
      <c r="I3" s="111" t="s">
        <v>5</v>
      </c>
      <c r="J3" s="112" t="s">
        <v>6</v>
      </c>
    </row>
    <row r="4" spans="1:10" ht="15" customHeight="1">
      <c r="A4" s="113" t="s">
        <v>188</v>
      </c>
      <c r="B4" s="114">
        <f>SUM(B6:B17)</f>
        <v>429978</v>
      </c>
      <c r="C4" s="114">
        <f>SUM(C6:C17)</f>
        <v>213117</v>
      </c>
      <c r="D4" s="114">
        <f>SUM(D6:D17)</f>
        <v>216861</v>
      </c>
      <c r="E4" s="114">
        <f>SUM(E6:E17)</f>
        <v>189263</v>
      </c>
      <c r="F4" s="114">
        <f>SUM(F6:F17)</f>
        <v>90459</v>
      </c>
      <c r="G4" s="114">
        <f>SUM(G6:G17)</f>
        <v>98804</v>
      </c>
      <c r="H4" s="115">
        <v>44.02</v>
      </c>
      <c r="I4" s="115">
        <v>42.45</v>
      </c>
      <c r="J4" s="115">
        <v>45.56</v>
      </c>
    </row>
    <row r="5" spans="1:10" ht="15" customHeight="1">
      <c r="A5" s="116"/>
      <c r="B5" s="136"/>
      <c r="C5" s="135"/>
      <c r="D5" s="135"/>
      <c r="E5" s="135"/>
      <c r="F5" s="135"/>
      <c r="G5" s="135"/>
      <c r="H5" s="119"/>
      <c r="I5" s="119"/>
      <c r="J5" s="119"/>
    </row>
    <row r="6" spans="1:10" ht="15" customHeight="1">
      <c r="A6" s="120" t="s">
        <v>189</v>
      </c>
      <c r="B6" s="69">
        <v>4335</v>
      </c>
      <c r="C6" s="134">
        <v>2246</v>
      </c>
      <c r="D6" s="134">
        <v>2089</v>
      </c>
      <c r="E6" s="134">
        <v>1270</v>
      </c>
      <c r="F6" s="134">
        <v>671</v>
      </c>
      <c r="G6" s="134">
        <v>599</v>
      </c>
      <c r="H6" s="122">
        <v>29.3</v>
      </c>
      <c r="I6" s="123">
        <v>29.88</v>
      </c>
      <c r="J6" s="123">
        <v>28.67</v>
      </c>
    </row>
    <row r="7" spans="1:10" ht="15" customHeight="1">
      <c r="A7" s="124" t="s">
        <v>190</v>
      </c>
      <c r="B7" s="69">
        <v>22684</v>
      </c>
      <c r="C7" s="134">
        <v>11121</v>
      </c>
      <c r="D7" s="134">
        <v>11563</v>
      </c>
      <c r="E7" s="134">
        <v>5038</v>
      </c>
      <c r="F7" s="134">
        <v>2534</v>
      </c>
      <c r="G7" s="134">
        <v>2504</v>
      </c>
      <c r="H7" s="122">
        <v>22.21</v>
      </c>
      <c r="I7" s="123">
        <v>22.79</v>
      </c>
      <c r="J7" s="123">
        <v>21.66</v>
      </c>
    </row>
    <row r="8" spans="1:10" ht="15" customHeight="1">
      <c r="A8" s="124" t="s">
        <v>191</v>
      </c>
      <c r="B8" s="69">
        <v>37704</v>
      </c>
      <c r="C8" s="134">
        <v>19535</v>
      </c>
      <c r="D8" s="134">
        <v>18169</v>
      </c>
      <c r="E8" s="134">
        <v>8389</v>
      </c>
      <c r="F8" s="134">
        <v>4191</v>
      </c>
      <c r="G8" s="134">
        <v>4198</v>
      </c>
      <c r="H8" s="122">
        <v>22.25</v>
      </c>
      <c r="I8" s="123">
        <v>21.45</v>
      </c>
      <c r="J8" s="123">
        <v>23.11</v>
      </c>
    </row>
    <row r="9" spans="1:10" ht="15" customHeight="1">
      <c r="A9" s="124" t="s">
        <v>192</v>
      </c>
      <c r="B9" s="69">
        <v>40179</v>
      </c>
      <c r="C9" s="134">
        <v>21044</v>
      </c>
      <c r="D9" s="134">
        <v>19135</v>
      </c>
      <c r="E9" s="134">
        <v>11956</v>
      </c>
      <c r="F9" s="134">
        <v>5954</v>
      </c>
      <c r="G9" s="134">
        <v>6002</v>
      </c>
      <c r="H9" s="122">
        <v>29.76</v>
      </c>
      <c r="I9" s="123">
        <v>28.29</v>
      </c>
      <c r="J9" s="123">
        <v>31.37</v>
      </c>
    </row>
    <row r="10" spans="1:10" ht="15" customHeight="1">
      <c r="A10" s="124" t="s">
        <v>193</v>
      </c>
      <c r="B10" s="69">
        <v>44332</v>
      </c>
      <c r="C10" s="134">
        <v>23041</v>
      </c>
      <c r="D10" s="134">
        <v>21291</v>
      </c>
      <c r="E10" s="134">
        <v>15660</v>
      </c>
      <c r="F10" s="134">
        <v>7718</v>
      </c>
      <c r="G10" s="134">
        <v>7942</v>
      </c>
      <c r="H10" s="122">
        <v>35.32</v>
      </c>
      <c r="I10" s="123">
        <v>33.5</v>
      </c>
      <c r="J10" s="123">
        <v>37.3</v>
      </c>
    </row>
    <row r="11" spans="1:10" ht="15" customHeight="1">
      <c r="A11" s="124" t="s">
        <v>194</v>
      </c>
      <c r="B11" s="69">
        <v>39875</v>
      </c>
      <c r="C11" s="134">
        <v>21150</v>
      </c>
      <c r="D11" s="134">
        <v>18725</v>
      </c>
      <c r="E11" s="134">
        <v>15648</v>
      </c>
      <c r="F11" s="134">
        <v>7893</v>
      </c>
      <c r="G11" s="134">
        <v>7755</v>
      </c>
      <c r="H11" s="122">
        <v>39.24</v>
      </c>
      <c r="I11" s="123">
        <v>37.32</v>
      </c>
      <c r="J11" s="123">
        <v>41.42</v>
      </c>
    </row>
    <row r="12" spans="1:10" ht="15" customHeight="1">
      <c r="A12" s="124" t="s">
        <v>195</v>
      </c>
      <c r="B12" s="69">
        <v>34115</v>
      </c>
      <c r="C12" s="134">
        <v>17920</v>
      </c>
      <c r="D12" s="134">
        <v>16195</v>
      </c>
      <c r="E12" s="134">
        <v>14898</v>
      </c>
      <c r="F12" s="134">
        <v>7584</v>
      </c>
      <c r="G12" s="134">
        <v>7314</v>
      </c>
      <c r="H12" s="122">
        <v>43.67</v>
      </c>
      <c r="I12" s="123">
        <v>42.32</v>
      </c>
      <c r="J12" s="123">
        <v>45.16</v>
      </c>
    </row>
    <row r="13" spans="1:10" ht="15" customHeight="1">
      <c r="A13" s="124" t="s">
        <v>196</v>
      </c>
      <c r="B13" s="69">
        <v>29314</v>
      </c>
      <c r="C13" s="134">
        <v>15300</v>
      </c>
      <c r="D13" s="134">
        <v>14014</v>
      </c>
      <c r="E13" s="134">
        <v>13678</v>
      </c>
      <c r="F13" s="134">
        <v>6818</v>
      </c>
      <c r="G13" s="134">
        <v>6860</v>
      </c>
      <c r="H13" s="122">
        <v>46.66</v>
      </c>
      <c r="I13" s="123">
        <v>44.56</v>
      </c>
      <c r="J13" s="123">
        <v>48.95</v>
      </c>
    </row>
    <row r="14" spans="1:10" ht="15" customHeight="1">
      <c r="A14" s="124" t="s">
        <v>197</v>
      </c>
      <c r="B14" s="69">
        <v>30644</v>
      </c>
      <c r="C14" s="134">
        <v>15831</v>
      </c>
      <c r="D14" s="134">
        <v>14813</v>
      </c>
      <c r="E14" s="134">
        <v>15469</v>
      </c>
      <c r="F14" s="134">
        <v>7631</v>
      </c>
      <c r="G14" s="134">
        <v>7838</v>
      </c>
      <c r="H14" s="122">
        <v>50.48</v>
      </c>
      <c r="I14" s="123">
        <v>48.2</v>
      </c>
      <c r="J14" s="123">
        <v>52.91</v>
      </c>
    </row>
    <row r="15" spans="1:10" ht="15" customHeight="1">
      <c r="A15" s="124" t="s">
        <v>198</v>
      </c>
      <c r="B15" s="69">
        <v>39594</v>
      </c>
      <c r="C15" s="134">
        <v>20264</v>
      </c>
      <c r="D15" s="134">
        <v>19330</v>
      </c>
      <c r="E15" s="134">
        <v>22130</v>
      </c>
      <c r="F15" s="134">
        <v>10820</v>
      </c>
      <c r="G15" s="134">
        <v>11310</v>
      </c>
      <c r="H15" s="122">
        <v>55.89</v>
      </c>
      <c r="I15" s="123">
        <v>53.4</v>
      </c>
      <c r="J15" s="123">
        <v>58.51</v>
      </c>
    </row>
    <row r="16" spans="1:10" ht="15" customHeight="1">
      <c r="A16" s="124" t="s">
        <v>199</v>
      </c>
      <c r="B16" s="69">
        <v>29914</v>
      </c>
      <c r="C16" s="134">
        <v>14468</v>
      </c>
      <c r="D16" s="134">
        <v>15446</v>
      </c>
      <c r="E16" s="134">
        <v>18777</v>
      </c>
      <c r="F16" s="134">
        <v>8778</v>
      </c>
      <c r="G16" s="134">
        <v>9999</v>
      </c>
      <c r="H16" s="122">
        <v>62.77</v>
      </c>
      <c r="I16" s="123">
        <v>60.67</v>
      </c>
      <c r="J16" s="123">
        <v>64.74</v>
      </c>
    </row>
    <row r="17" spans="1:10" ht="15" customHeight="1">
      <c r="A17" s="125" t="s">
        <v>200</v>
      </c>
      <c r="B17" s="133">
        <v>77288</v>
      </c>
      <c r="C17" s="132">
        <v>31197</v>
      </c>
      <c r="D17" s="132">
        <v>46091</v>
      </c>
      <c r="E17" s="132">
        <v>46350</v>
      </c>
      <c r="F17" s="132">
        <v>19867</v>
      </c>
      <c r="G17" s="132">
        <v>26483</v>
      </c>
      <c r="H17" s="127">
        <v>59.97</v>
      </c>
      <c r="I17" s="128">
        <v>63.68</v>
      </c>
      <c r="J17" s="128">
        <v>57.46</v>
      </c>
    </row>
    <row r="18" spans="1:10" s="131" customFormat="1" ht="15" customHeight="1">
      <c r="A18" s="101" t="s">
        <v>202</v>
      </c>
      <c r="B18" s="101"/>
      <c r="C18" s="101"/>
      <c r="D18" s="101"/>
      <c r="E18" s="101"/>
      <c r="F18" s="101"/>
      <c r="G18" s="101"/>
      <c r="H18" s="101"/>
      <c r="I18" s="101"/>
      <c r="J18" s="101"/>
    </row>
    <row r="20" spans="8:10" ht="15" customHeight="1">
      <c r="H20" s="130"/>
      <c r="I20" s="130"/>
      <c r="J20" s="130"/>
    </row>
  </sheetData>
  <sheetProtection/>
  <mergeCells count="7">
    <mergeCell ref="A18:J18"/>
    <mergeCell ref="A1:C1"/>
    <mergeCell ref="A2:A3"/>
    <mergeCell ref="B2:D2"/>
    <mergeCell ref="E2:G2"/>
    <mergeCell ref="H2:J2"/>
    <mergeCell ref="H1:J1"/>
  </mergeCells>
  <printOptions/>
  <pageMargins left="0.787" right="0.787" top="0.984" bottom="0.984" header="0.512" footer="0.512"/>
  <pageSetup horizontalDpi="300" verticalDpi="300" orientation="portrait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:L1"/>
    </sheetView>
  </sheetViews>
  <sheetFormatPr defaultColWidth="9.00390625" defaultRowHeight="12"/>
  <cols>
    <col min="1" max="2" width="6.875" style="138" customWidth="1"/>
    <col min="3" max="3" width="9.125" style="138" customWidth="1"/>
    <col min="4" max="9" width="12.875" style="138" customWidth="1"/>
    <col min="10" max="10" width="11.50390625" style="138" bestFit="1" customWidth="1"/>
    <col min="11" max="12" width="11.375" style="138" bestFit="1" customWidth="1"/>
    <col min="13" max="16384" width="9.375" style="138" customWidth="1"/>
  </cols>
  <sheetData>
    <row r="1" spans="1:12" ht="21" customHeight="1">
      <c r="A1" s="103" t="s">
        <v>218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3.5" customHeight="1" thickBot="1">
      <c r="A2" s="105" t="s">
        <v>217</v>
      </c>
      <c r="B2" s="105"/>
      <c r="C2" s="105"/>
      <c r="D2" s="105"/>
      <c r="E2" s="105"/>
      <c r="F2" s="105"/>
      <c r="G2" s="175"/>
      <c r="H2" s="175"/>
      <c r="I2" s="175"/>
      <c r="J2" s="174"/>
      <c r="K2" s="174"/>
      <c r="L2" s="174"/>
    </row>
    <row r="3" spans="1:12" ht="13.5" customHeight="1" thickTop="1">
      <c r="A3" s="173" t="s">
        <v>216</v>
      </c>
      <c r="B3" s="173"/>
      <c r="C3" s="172"/>
      <c r="D3" s="107" t="s">
        <v>204</v>
      </c>
      <c r="E3" s="108"/>
      <c r="F3" s="109"/>
      <c r="G3" s="107" t="s">
        <v>215</v>
      </c>
      <c r="H3" s="108"/>
      <c r="I3" s="109"/>
      <c r="J3" s="107" t="s">
        <v>214</v>
      </c>
      <c r="K3" s="108"/>
      <c r="L3" s="108"/>
    </row>
    <row r="4" spans="1:12" ht="13.5" customHeight="1">
      <c r="A4" s="171"/>
      <c r="B4" s="171"/>
      <c r="C4" s="170"/>
      <c r="D4" s="111" t="s">
        <v>4</v>
      </c>
      <c r="E4" s="111" t="s">
        <v>5</v>
      </c>
      <c r="F4" s="111" t="s">
        <v>6</v>
      </c>
      <c r="G4" s="111" t="s">
        <v>4</v>
      </c>
      <c r="H4" s="111" t="s">
        <v>5</v>
      </c>
      <c r="I4" s="111" t="s">
        <v>6</v>
      </c>
      <c r="J4" s="111" t="s">
        <v>143</v>
      </c>
      <c r="K4" s="111" t="s">
        <v>5</v>
      </c>
      <c r="L4" s="112" t="s">
        <v>6</v>
      </c>
    </row>
    <row r="5" spans="1:13" ht="15" customHeight="1">
      <c r="A5" s="165" t="s">
        <v>213</v>
      </c>
      <c r="B5" s="164"/>
      <c r="C5" s="163"/>
      <c r="D5" s="94">
        <v>414218</v>
      </c>
      <c r="E5" s="77">
        <v>205857</v>
      </c>
      <c r="F5" s="77">
        <v>208361</v>
      </c>
      <c r="G5" s="77">
        <v>245759</v>
      </c>
      <c r="H5" s="77">
        <v>120031</v>
      </c>
      <c r="I5" s="77">
        <v>125728</v>
      </c>
      <c r="J5" s="168">
        <v>59.33</v>
      </c>
      <c r="K5" s="168">
        <v>58.31</v>
      </c>
      <c r="L5" s="168">
        <v>60.34</v>
      </c>
      <c r="M5" s="169"/>
    </row>
    <row r="6" spans="1:13" s="166" customFormat="1" ht="15" customHeight="1">
      <c r="A6" s="165" t="s">
        <v>212</v>
      </c>
      <c r="B6" s="164"/>
      <c r="C6" s="163"/>
      <c r="D6" s="94">
        <v>427315</v>
      </c>
      <c r="E6" s="77">
        <v>212557</v>
      </c>
      <c r="F6" s="77">
        <v>214758</v>
      </c>
      <c r="G6" s="77">
        <v>240295</v>
      </c>
      <c r="H6" s="77">
        <v>118185</v>
      </c>
      <c r="I6" s="77">
        <v>122110</v>
      </c>
      <c r="J6" s="168">
        <v>56.23</v>
      </c>
      <c r="K6" s="168">
        <v>55.6</v>
      </c>
      <c r="L6" s="168">
        <v>56.86</v>
      </c>
      <c r="M6" s="167"/>
    </row>
    <row r="7" spans="1:12" s="166" customFormat="1" ht="15" customHeight="1">
      <c r="A7" s="165" t="s">
        <v>211</v>
      </c>
      <c r="B7" s="164"/>
      <c r="C7" s="163"/>
      <c r="D7" s="94">
        <v>428608</v>
      </c>
      <c r="E7" s="77">
        <v>212963</v>
      </c>
      <c r="F7" s="77">
        <v>215645</v>
      </c>
      <c r="G7" s="77">
        <v>275396</v>
      </c>
      <c r="H7" s="77">
        <v>134101</v>
      </c>
      <c r="I7" s="77">
        <v>141295</v>
      </c>
      <c r="J7" s="162">
        <v>64.25</v>
      </c>
      <c r="K7" s="162">
        <v>62.97</v>
      </c>
      <c r="L7" s="162">
        <v>65.52</v>
      </c>
    </row>
    <row r="8" spans="1:15" ht="15" customHeight="1">
      <c r="A8" s="165" t="s">
        <v>210</v>
      </c>
      <c r="B8" s="164"/>
      <c r="C8" s="163"/>
      <c r="D8" s="94">
        <v>439676</v>
      </c>
      <c r="E8" s="77">
        <v>218721</v>
      </c>
      <c r="F8" s="77">
        <v>220955</v>
      </c>
      <c r="G8" s="77">
        <v>285587</v>
      </c>
      <c r="H8" s="77">
        <v>140984</v>
      </c>
      <c r="I8" s="77">
        <v>144603</v>
      </c>
      <c r="J8" s="162">
        <v>64.95</v>
      </c>
      <c r="K8" s="162">
        <v>64.46</v>
      </c>
      <c r="L8" s="162">
        <v>65.44</v>
      </c>
      <c r="M8" s="147"/>
      <c r="N8" s="147"/>
      <c r="O8" s="147"/>
    </row>
    <row r="9" spans="1:15" ht="15" customHeight="1">
      <c r="A9" s="152"/>
      <c r="B9" s="152"/>
      <c r="C9" s="161"/>
      <c r="D9" s="160">
        <v>692</v>
      </c>
      <c r="E9" s="159">
        <v>363</v>
      </c>
      <c r="F9" s="159">
        <v>329</v>
      </c>
      <c r="G9" s="159">
        <v>240</v>
      </c>
      <c r="H9" s="159">
        <v>133</v>
      </c>
      <c r="I9" s="159">
        <v>107</v>
      </c>
      <c r="J9" s="158">
        <v>34.68</v>
      </c>
      <c r="K9" s="158">
        <v>36.64</v>
      </c>
      <c r="L9" s="158">
        <v>32.52</v>
      </c>
      <c r="M9" s="147"/>
      <c r="N9" s="147"/>
      <c r="O9" s="147"/>
    </row>
    <row r="10" spans="1:15" ht="15" customHeight="1">
      <c r="A10" s="157" t="s">
        <v>209</v>
      </c>
      <c r="B10" s="157"/>
      <c r="C10" s="156"/>
      <c r="D10" s="155">
        <f>E10+F10</f>
        <v>442124</v>
      </c>
      <c r="E10" s="154">
        <v>218946</v>
      </c>
      <c r="F10" s="154">
        <v>223178</v>
      </c>
      <c r="G10" s="154">
        <f>H10+I10</f>
        <v>266021</v>
      </c>
      <c r="H10" s="154">
        <v>131445</v>
      </c>
      <c r="I10" s="154">
        <v>134576</v>
      </c>
      <c r="J10" s="153">
        <v>60.17</v>
      </c>
      <c r="K10" s="153">
        <v>60.04</v>
      </c>
      <c r="L10" s="153">
        <v>60.3</v>
      </c>
      <c r="M10" s="147"/>
      <c r="N10" s="147"/>
      <c r="O10" s="147"/>
    </row>
    <row r="11" spans="1:15" ht="15" customHeight="1">
      <c r="A11" s="152"/>
      <c r="B11" s="152"/>
      <c r="C11" s="151"/>
      <c r="D11" s="150">
        <f>E11+F11</f>
        <v>701</v>
      </c>
      <c r="E11" s="149">
        <v>357</v>
      </c>
      <c r="F11" s="149">
        <v>344</v>
      </c>
      <c r="G11" s="149">
        <f>H11+I11</f>
        <v>196</v>
      </c>
      <c r="H11" s="149">
        <v>113</v>
      </c>
      <c r="I11" s="149">
        <v>83</v>
      </c>
      <c r="J11" s="148">
        <v>27.96</v>
      </c>
      <c r="K11" s="148">
        <v>31.65</v>
      </c>
      <c r="L11" s="148">
        <v>24.13</v>
      </c>
      <c r="M11" s="147"/>
      <c r="N11" s="147"/>
      <c r="O11" s="147"/>
    </row>
    <row r="12" spans="1:12" ht="15" customHeight="1">
      <c r="A12" s="146" t="s">
        <v>208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</row>
    <row r="13" spans="1:12" ht="15" customHeight="1">
      <c r="A13" s="145" t="s">
        <v>207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</row>
    <row r="14" spans="1:12" ht="15" customHeight="1">
      <c r="A14" s="101" t="s">
        <v>206</v>
      </c>
      <c r="B14" s="101"/>
      <c r="C14" s="101"/>
      <c r="D14" s="101"/>
      <c r="E14" s="101"/>
      <c r="F14" s="101"/>
      <c r="G14" s="101"/>
      <c r="H14" s="144"/>
      <c r="I14" s="144"/>
      <c r="J14" s="143"/>
      <c r="K14" s="143"/>
      <c r="L14" s="143"/>
    </row>
    <row r="15" spans="1:6" ht="13.5">
      <c r="A15" s="141"/>
      <c r="F15" s="142"/>
    </row>
    <row r="16" ht="13.5">
      <c r="A16" s="141"/>
    </row>
    <row r="17" ht="13.5">
      <c r="A17" s="141"/>
    </row>
    <row r="18" ht="13.5">
      <c r="A18" s="141"/>
    </row>
    <row r="19" ht="13.5">
      <c r="A19" s="140"/>
    </row>
    <row r="20" spans="5:10" ht="13.5">
      <c r="E20" s="139"/>
      <c r="F20" s="139"/>
      <c r="G20" s="139"/>
      <c r="H20" s="139"/>
      <c r="I20" s="139"/>
      <c r="J20" s="139"/>
    </row>
    <row r="21" spans="5:10" ht="13.5">
      <c r="E21" s="139"/>
      <c r="F21" s="139"/>
      <c r="G21" s="139"/>
      <c r="H21" s="139"/>
      <c r="I21" s="139"/>
      <c r="J21" s="139"/>
    </row>
  </sheetData>
  <sheetProtection/>
  <mergeCells count="14">
    <mergeCell ref="A5:C5"/>
    <mergeCell ref="A6:C6"/>
    <mergeCell ref="A7:C7"/>
    <mergeCell ref="A8:C8"/>
    <mergeCell ref="A14:G14"/>
    <mergeCell ref="A12:L12"/>
    <mergeCell ref="A13:L13"/>
    <mergeCell ref="A10:C10"/>
    <mergeCell ref="A1:L1"/>
    <mergeCell ref="J3:L3"/>
    <mergeCell ref="G3:I3"/>
    <mergeCell ref="A2:F2"/>
    <mergeCell ref="D3:F3"/>
    <mergeCell ref="A3:C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1" sqref="A1:J1"/>
    </sheetView>
  </sheetViews>
  <sheetFormatPr defaultColWidth="9.00390625" defaultRowHeight="12"/>
  <cols>
    <col min="1" max="1" width="24.875" style="138" bestFit="1" customWidth="1"/>
    <col min="2" max="7" width="12.875" style="138" customWidth="1"/>
    <col min="8" max="8" width="11.50390625" style="138" bestFit="1" customWidth="1"/>
    <col min="9" max="10" width="11.375" style="138" bestFit="1" customWidth="1"/>
    <col min="11" max="16384" width="9.375" style="138" customWidth="1"/>
  </cols>
  <sheetData>
    <row r="1" spans="1:10" ht="21" customHeight="1">
      <c r="A1" s="103" t="s">
        <v>224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13.5" customHeight="1" thickBot="1">
      <c r="A2" s="105" t="s">
        <v>223</v>
      </c>
      <c r="B2" s="105"/>
      <c r="C2" s="105"/>
      <c r="D2" s="105"/>
      <c r="E2" s="175"/>
      <c r="F2" s="175"/>
      <c r="G2" s="175"/>
      <c r="H2" s="174"/>
      <c r="I2" s="174"/>
      <c r="J2" s="174"/>
    </row>
    <row r="3" spans="1:10" ht="13.5" customHeight="1" thickTop="1">
      <c r="A3" s="173" t="s">
        <v>216</v>
      </c>
      <c r="B3" s="107" t="s">
        <v>204</v>
      </c>
      <c r="C3" s="108"/>
      <c r="D3" s="109"/>
      <c r="E3" s="107" t="s">
        <v>215</v>
      </c>
      <c r="F3" s="108"/>
      <c r="G3" s="109"/>
      <c r="H3" s="107" t="s">
        <v>214</v>
      </c>
      <c r="I3" s="108"/>
      <c r="J3" s="108"/>
    </row>
    <row r="4" spans="1:10" ht="13.5" customHeight="1">
      <c r="A4" s="171"/>
      <c r="B4" s="111" t="s">
        <v>4</v>
      </c>
      <c r="C4" s="111" t="s">
        <v>5</v>
      </c>
      <c r="D4" s="111" t="s">
        <v>6</v>
      </c>
      <c r="E4" s="111" t="s">
        <v>4</v>
      </c>
      <c r="F4" s="111" t="s">
        <v>5</v>
      </c>
      <c r="G4" s="111" t="s">
        <v>6</v>
      </c>
      <c r="H4" s="111" t="s">
        <v>143</v>
      </c>
      <c r="I4" s="111" t="s">
        <v>5</v>
      </c>
      <c r="J4" s="112" t="s">
        <v>6</v>
      </c>
    </row>
    <row r="5" spans="1:11" ht="15" customHeight="1">
      <c r="A5" s="184" t="s">
        <v>213</v>
      </c>
      <c r="B5" s="183">
        <v>414602</v>
      </c>
      <c r="C5" s="182">
        <v>206082</v>
      </c>
      <c r="D5" s="182">
        <v>208520</v>
      </c>
      <c r="E5" s="182">
        <v>245802</v>
      </c>
      <c r="F5" s="182">
        <v>120049</v>
      </c>
      <c r="G5" s="182">
        <v>125753</v>
      </c>
      <c r="H5" s="181">
        <v>59.29</v>
      </c>
      <c r="I5" s="181">
        <v>58.25</v>
      </c>
      <c r="J5" s="181">
        <v>60.31</v>
      </c>
      <c r="K5" s="169"/>
    </row>
    <row r="6" spans="1:11" ht="15" customHeight="1">
      <c r="A6" s="187"/>
      <c r="B6" s="160">
        <v>384</v>
      </c>
      <c r="C6" s="159">
        <v>225</v>
      </c>
      <c r="D6" s="159">
        <v>159</v>
      </c>
      <c r="E6" s="159">
        <v>156</v>
      </c>
      <c r="F6" s="159">
        <v>90</v>
      </c>
      <c r="G6" s="159">
        <v>66</v>
      </c>
      <c r="H6" s="158">
        <v>40.63</v>
      </c>
      <c r="I6" s="158">
        <v>40</v>
      </c>
      <c r="J6" s="158">
        <v>41.51</v>
      </c>
      <c r="K6" s="169"/>
    </row>
    <row r="7" spans="1:11" s="166" customFormat="1" ht="15" customHeight="1">
      <c r="A7" s="184" t="s">
        <v>222</v>
      </c>
      <c r="B7" s="183">
        <v>427862</v>
      </c>
      <c r="C7" s="182">
        <v>212860</v>
      </c>
      <c r="D7" s="182">
        <v>215002</v>
      </c>
      <c r="E7" s="182">
        <v>240341</v>
      </c>
      <c r="F7" s="182">
        <v>118220</v>
      </c>
      <c r="G7" s="182">
        <v>122121</v>
      </c>
      <c r="H7" s="181">
        <v>56.17</v>
      </c>
      <c r="I7" s="181">
        <v>55.54</v>
      </c>
      <c r="J7" s="181">
        <v>56.8</v>
      </c>
      <c r="K7" s="167"/>
    </row>
    <row r="8" spans="1:11" ht="15" customHeight="1">
      <c r="A8" s="185"/>
      <c r="B8" s="160">
        <v>547</v>
      </c>
      <c r="C8" s="159">
        <v>303</v>
      </c>
      <c r="D8" s="159">
        <v>244</v>
      </c>
      <c r="E8" s="159">
        <v>119</v>
      </c>
      <c r="F8" s="159">
        <v>69</v>
      </c>
      <c r="G8" s="159">
        <v>50</v>
      </c>
      <c r="H8" s="158">
        <v>21.76</v>
      </c>
      <c r="I8" s="158">
        <v>22.77</v>
      </c>
      <c r="J8" s="158">
        <v>20.49</v>
      </c>
      <c r="K8" s="186"/>
    </row>
    <row r="9" spans="1:10" s="166" customFormat="1" ht="15" customHeight="1">
      <c r="A9" s="184" t="s">
        <v>221</v>
      </c>
      <c r="B9" s="183">
        <v>429170</v>
      </c>
      <c r="C9" s="182">
        <v>213270</v>
      </c>
      <c r="D9" s="182">
        <v>215900</v>
      </c>
      <c r="E9" s="182">
        <v>275532</v>
      </c>
      <c r="F9" s="182">
        <v>134191</v>
      </c>
      <c r="G9" s="182">
        <v>141341</v>
      </c>
      <c r="H9" s="181">
        <v>64.2</v>
      </c>
      <c r="I9" s="181">
        <v>62.92</v>
      </c>
      <c r="J9" s="181">
        <v>65.47</v>
      </c>
    </row>
    <row r="10" spans="1:10" ht="15" customHeight="1">
      <c r="A10" s="185"/>
      <c r="B10" s="160">
        <v>562</v>
      </c>
      <c r="C10" s="159">
        <v>307</v>
      </c>
      <c r="D10" s="159">
        <v>255</v>
      </c>
      <c r="E10" s="159">
        <v>201</v>
      </c>
      <c r="F10" s="159">
        <v>112</v>
      </c>
      <c r="G10" s="159">
        <v>89</v>
      </c>
      <c r="H10" s="158">
        <v>35.77</v>
      </c>
      <c r="I10" s="158">
        <v>36.48</v>
      </c>
      <c r="J10" s="158">
        <v>34.9</v>
      </c>
    </row>
    <row r="11" spans="1:10" ht="15" customHeight="1">
      <c r="A11" s="184" t="s">
        <v>220</v>
      </c>
      <c r="B11" s="183">
        <v>439676</v>
      </c>
      <c r="C11" s="182">
        <v>218721</v>
      </c>
      <c r="D11" s="182">
        <v>220955</v>
      </c>
      <c r="E11" s="182">
        <v>285556</v>
      </c>
      <c r="F11" s="182">
        <v>140946</v>
      </c>
      <c r="G11" s="182">
        <v>144610</v>
      </c>
      <c r="H11" s="181">
        <v>64.95</v>
      </c>
      <c r="I11" s="181">
        <v>64.44</v>
      </c>
      <c r="J11" s="181">
        <v>65.45</v>
      </c>
    </row>
    <row r="12" spans="1:10" ht="15" customHeight="1">
      <c r="A12" s="177"/>
      <c r="B12" s="160">
        <v>692</v>
      </c>
      <c r="C12" s="159">
        <v>363</v>
      </c>
      <c r="D12" s="159">
        <v>329</v>
      </c>
      <c r="E12" s="159">
        <v>245</v>
      </c>
      <c r="F12" s="159">
        <v>135</v>
      </c>
      <c r="G12" s="159">
        <v>110</v>
      </c>
      <c r="H12" s="158">
        <v>35.4</v>
      </c>
      <c r="I12" s="158">
        <v>37.19</v>
      </c>
      <c r="J12" s="158">
        <v>33.43</v>
      </c>
    </row>
    <row r="13" spans="1:10" ht="15" customHeight="1">
      <c r="A13" s="180" t="s">
        <v>219</v>
      </c>
      <c r="B13" s="179">
        <f>C13+D13</f>
        <v>442124</v>
      </c>
      <c r="C13" s="176">
        <v>218946</v>
      </c>
      <c r="D13" s="176">
        <v>223178</v>
      </c>
      <c r="E13" s="176">
        <f>F13+G13</f>
        <v>266040</v>
      </c>
      <c r="F13" s="176">
        <v>131444</v>
      </c>
      <c r="G13" s="176">
        <v>134596</v>
      </c>
      <c r="H13" s="178">
        <v>60.17</v>
      </c>
      <c r="I13" s="178">
        <v>60.03</v>
      </c>
      <c r="J13" s="178">
        <v>60.31</v>
      </c>
    </row>
    <row r="14" spans="1:10" ht="15" customHeight="1">
      <c r="A14" s="177"/>
      <c r="B14" s="150">
        <f>C14+D14</f>
        <v>701</v>
      </c>
      <c r="C14" s="149">
        <v>357</v>
      </c>
      <c r="D14" s="149">
        <v>344</v>
      </c>
      <c r="E14" s="149">
        <f>F14+G14</f>
        <v>200</v>
      </c>
      <c r="F14" s="149">
        <v>115</v>
      </c>
      <c r="G14" s="149">
        <v>85</v>
      </c>
      <c r="H14" s="148">
        <v>28.53</v>
      </c>
      <c r="I14" s="148">
        <v>32.21</v>
      </c>
      <c r="J14" s="148">
        <v>24.71</v>
      </c>
    </row>
    <row r="15" spans="1:10" ht="15" customHeight="1">
      <c r="A15" s="146" t="s">
        <v>208</v>
      </c>
      <c r="B15" s="146"/>
      <c r="C15" s="146"/>
      <c r="D15" s="146"/>
      <c r="E15" s="146"/>
      <c r="F15" s="146"/>
      <c r="G15" s="146"/>
      <c r="H15" s="146"/>
      <c r="I15" s="146"/>
      <c r="J15" s="146"/>
    </row>
    <row r="16" spans="1:10" ht="15" customHeight="1">
      <c r="A16" s="145" t="s">
        <v>207</v>
      </c>
      <c r="B16" s="145"/>
      <c r="C16" s="145"/>
      <c r="D16" s="145"/>
      <c r="E16" s="145"/>
      <c r="F16" s="145"/>
      <c r="G16" s="145"/>
      <c r="H16" s="145"/>
      <c r="I16" s="145"/>
      <c r="J16" s="145"/>
    </row>
    <row r="17" spans="1:10" ht="15" customHeight="1">
      <c r="A17" s="101" t="s">
        <v>206</v>
      </c>
      <c r="B17" s="101"/>
      <c r="C17" s="101"/>
      <c r="D17" s="101"/>
      <c r="E17" s="101"/>
      <c r="F17" s="144"/>
      <c r="G17" s="176"/>
      <c r="H17" s="143"/>
      <c r="I17" s="143"/>
      <c r="J17" s="143"/>
    </row>
    <row r="18" spans="1:7" ht="13.5">
      <c r="A18" s="141"/>
      <c r="D18" s="176"/>
      <c r="G18" s="149"/>
    </row>
    <row r="19" spans="1:4" ht="13.5">
      <c r="A19" s="141"/>
      <c r="D19" s="149"/>
    </row>
    <row r="20" ht="13.5">
      <c r="A20" s="141"/>
    </row>
    <row r="21" ht="13.5">
      <c r="A21" s="141"/>
    </row>
    <row r="22" ht="13.5">
      <c r="A22" s="140"/>
    </row>
    <row r="23" spans="3:8" ht="13.5">
      <c r="C23" s="139"/>
      <c r="D23" s="139"/>
      <c r="E23" s="139"/>
      <c r="F23" s="139"/>
      <c r="G23" s="139"/>
      <c r="H23" s="139"/>
    </row>
    <row r="24" spans="3:8" ht="13.5">
      <c r="C24" s="139"/>
      <c r="D24" s="139"/>
      <c r="E24" s="139"/>
      <c r="F24" s="139"/>
      <c r="G24" s="139"/>
      <c r="H24" s="139"/>
    </row>
  </sheetData>
  <sheetProtection/>
  <mergeCells count="9">
    <mergeCell ref="A17:E17"/>
    <mergeCell ref="A15:J15"/>
    <mergeCell ref="A16:J16"/>
    <mergeCell ref="A1:J1"/>
    <mergeCell ref="H3:J3"/>
    <mergeCell ref="E3:G3"/>
    <mergeCell ref="A2:D2"/>
    <mergeCell ref="B3:D3"/>
    <mergeCell ref="A3:A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1" sqref="A1:F1"/>
    </sheetView>
  </sheetViews>
  <sheetFormatPr defaultColWidth="9.00390625" defaultRowHeight="12"/>
  <cols>
    <col min="1" max="3" width="6.875" style="138" customWidth="1"/>
    <col min="4" max="9" width="11.375" style="138" customWidth="1"/>
    <col min="10" max="12" width="10.375" style="138" customWidth="1"/>
    <col min="13" max="16384" width="9.375" style="138" customWidth="1"/>
  </cols>
  <sheetData>
    <row r="1" spans="1:12" ht="13.5" customHeight="1" thickBot="1">
      <c r="A1" s="105" t="s">
        <v>233</v>
      </c>
      <c r="B1" s="105"/>
      <c r="C1" s="105"/>
      <c r="D1" s="105"/>
      <c r="E1" s="105"/>
      <c r="F1" s="105"/>
      <c r="G1" s="175"/>
      <c r="H1" s="175"/>
      <c r="I1" s="175"/>
      <c r="J1" s="174"/>
      <c r="K1" s="174"/>
      <c r="L1" s="174"/>
    </row>
    <row r="2" spans="1:12" ht="13.5" customHeight="1" thickTop="1">
      <c r="A2" s="173" t="s">
        <v>216</v>
      </c>
      <c r="B2" s="173"/>
      <c r="C2" s="172"/>
      <c r="D2" s="107" t="s">
        <v>232</v>
      </c>
      <c r="E2" s="108"/>
      <c r="F2" s="109"/>
      <c r="G2" s="107" t="s">
        <v>231</v>
      </c>
      <c r="H2" s="108"/>
      <c r="I2" s="109"/>
      <c r="J2" s="107" t="s">
        <v>230</v>
      </c>
      <c r="K2" s="108"/>
      <c r="L2" s="108"/>
    </row>
    <row r="3" spans="1:12" ht="13.5" customHeight="1">
      <c r="A3" s="171"/>
      <c r="B3" s="171"/>
      <c r="C3" s="170"/>
      <c r="D3" s="111" t="s">
        <v>4</v>
      </c>
      <c r="E3" s="111" t="s">
        <v>5</v>
      </c>
      <c r="F3" s="111" t="s">
        <v>6</v>
      </c>
      <c r="G3" s="111" t="s">
        <v>4</v>
      </c>
      <c r="H3" s="111" t="s">
        <v>5</v>
      </c>
      <c r="I3" s="111" t="s">
        <v>6</v>
      </c>
      <c r="J3" s="111" t="s">
        <v>143</v>
      </c>
      <c r="K3" s="111" t="s">
        <v>5</v>
      </c>
      <c r="L3" s="112" t="s">
        <v>6</v>
      </c>
    </row>
    <row r="4" spans="1:12" ht="15.75" customHeight="1">
      <c r="A4" s="204" t="s">
        <v>229</v>
      </c>
      <c r="B4" s="203"/>
      <c r="C4" s="202"/>
      <c r="D4" s="201">
        <v>418860</v>
      </c>
      <c r="E4" s="201">
        <v>208404</v>
      </c>
      <c r="F4" s="201">
        <v>210456</v>
      </c>
      <c r="G4" s="201">
        <v>222029</v>
      </c>
      <c r="H4" s="201">
        <v>108374</v>
      </c>
      <c r="I4" s="201">
        <v>113655</v>
      </c>
      <c r="J4" s="212">
        <v>53.00792627608269</v>
      </c>
      <c r="K4" s="212">
        <v>52.0018809619777</v>
      </c>
      <c r="L4" s="212">
        <v>54.00416239023834</v>
      </c>
    </row>
    <row r="5" spans="1:12" s="213" customFormat="1" ht="15.75" customHeight="1">
      <c r="A5" s="204" t="s">
        <v>228</v>
      </c>
      <c r="B5" s="203"/>
      <c r="C5" s="202"/>
      <c r="D5" s="201">
        <v>427120</v>
      </c>
      <c r="E5" s="201">
        <v>212107</v>
      </c>
      <c r="F5" s="201">
        <v>215013</v>
      </c>
      <c r="G5" s="201">
        <v>235714</v>
      </c>
      <c r="H5" s="201">
        <v>116021</v>
      </c>
      <c r="I5" s="201">
        <v>119693</v>
      </c>
      <c r="J5" s="200">
        <v>55.18683274021352</v>
      </c>
      <c r="K5" s="212">
        <v>54.69927913741649</v>
      </c>
      <c r="L5" s="212">
        <v>55.667796830889294</v>
      </c>
    </row>
    <row r="6" spans="1:12" s="188" customFormat="1" ht="15.75" customHeight="1">
      <c r="A6" s="204" t="s">
        <v>227</v>
      </c>
      <c r="B6" s="203"/>
      <c r="C6" s="202"/>
      <c r="D6" s="201">
        <v>434171</v>
      </c>
      <c r="E6" s="201">
        <v>215903</v>
      </c>
      <c r="F6" s="201">
        <v>218268</v>
      </c>
      <c r="G6" s="201">
        <v>247617</v>
      </c>
      <c r="H6" s="201">
        <v>122163</v>
      </c>
      <c r="I6" s="201">
        <v>125454</v>
      </c>
      <c r="J6" s="200">
        <v>57.032137107268795</v>
      </c>
      <c r="K6" s="212">
        <v>56.58235411272655</v>
      </c>
      <c r="L6" s="212">
        <v>57.47704656660619</v>
      </c>
    </row>
    <row r="7" spans="1:12" s="205" customFormat="1" ht="15.75" customHeight="1">
      <c r="A7" s="211"/>
      <c r="B7" s="210"/>
      <c r="C7" s="209"/>
      <c r="D7" s="208">
        <v>699</v>
      </c>
      <c r="E7" s="207">
        <v>371</v>
      </c>
      <c r="F7" s="207">
        <v>328</v>
      </c>
      <c r="G7" s="207">
        <v>209</v>
      </c>
      <c r="H7" s="207">
        <v>117</v>
      </c>
      <c r="I7" s="207">
        <v>92</v>
      </c>
      <c r="J7" s="206">
        <v>29.9</v>
      </c>
      <c r="K7" s="206">
        <v>31.54</v>
      </c>
      <c r="L7" s="206">
        <v>28.05</v>
      </c>
    </row>
    <row r="8" spans="1:12" s="188" customFormat="1" ht="15.75" customHeight="1">
      <c r="A8" s="204" t="s">
        <v>226</v>
      </c>
      <c r="B8" s="203"/>
      <c r="C8" s="202"/>
      <c r="D8" s="201">
        <v>439978</v>
      </c>
      <c r="E8" s="201">
        <v>218708</v>
      </c>
      <c r="F8" s="201">
        <v>221270</v>
      </c>
      <c r="G8" s="201">
        <v>197600</v>
      </c>
      <c r="H8" s="201">
        <v>99677</v>
      </c>
      <c r="I8" s="201">
        <v>97923</v>
      </c>
      <c r="J8" s="200">
        <v>44.91</v>
      </c>
      <c r="K8" s="181">
        <v>45.58</v>
      </c>
      <c r="L8" s="181">
        <v>44.25</v>
      </c>
    </row>
    <row r="9" spans="1:12" s="188" customFormat="1" ht="15.75" customHeight="1">
      <c r="A9" s="180"/>
      <c r="B9" s="199"/>
      <c r="C9" s="198"/>
      <c r="D9" s="160">
        <v>742</v>
      </c>
      <c r="E9" s="159">
        <v>387</v>
      </c>
      <c r="F9" s="159">
        <v>355</v>
      </c>
      <c r="G9" s="159">
        <v>228</v>
      </c>
      <c r="H9" s="159">
        <v>128</v>
      </c>
      <c r="I9" s="159">
        <v>100</v>
      </c>
      <c r="J9" s="158">
        <v>30.73</v>
      </c>
      <c r="K9" s="158">
        <v>33.07</v>
      </c>
      <c r="L9" s="158">
        <v>28.17</v>
      </c>
    </row>
    <row r="10" spans="1:12" s="188" customFormat="1" ht="15.75" customHeight="1">
      <c r="A10" s="199" t="s">
        <v>225</v>
      </c>
      <c r="B10" s="199"/>
      <c r="C10" s="198"/>
      <c r="D10" s="197">
        <f>SUM(E10:F10)</f>
        <v>444382</v>
      </c>
      <c r="E10" s="197">
        <v>219825</v>
      </c>
      <c r="F10" s="197">
        <v>224557</v>
      </c>
      <c r="G10" s="197">
        <f>SUM(H10:I10)</f>
        <v>233642</v>
      </c>
      <c r="H10" s="197">
        <v>116122</v>
      </c>
      <c r="I10" s="197">
        <v>117520</v>
      </c>
      <c r="J10" s="196">
        <v>52.58</v>
      </c>
      <c r="K10" s="178">
        <v>52.82</v>
      </c>
      <c r="L10" s="178">
        <v>52.33</v>
      </c>
    </row>
    <row r="11" spans="1:12" s="188" customFormat="1" ht="15.75" customHeight="1">
      <c r="A11" s="195"/>
      <c r="B11" s="195"/>
      <c r="C11" s="194"/>
      <c r="D11" s="150">
        <f>E11+F11</f>
        <v>733</v>
      </c>
      <c r="E11" s="149">
        <v>370</v>
      </c>
      <c r="F11" s="149">
        <v>363</v>
      </c>
      <c r="G11" s="149">
        <f>H11+I11</f>
        <v>223</v>
      </c>
      <c r="H11" s="149">
        <v>124</v>
      </c>
      <c r="I11" s="149">
        <v>99</v>
      </c>
      <c r="J11" s="148">
        <v>30.42</v>
      </c>
      <c r="K11" s="148">
        <v>33.51</v>
      </c>
      <c r="L11" s="148">
        <v>27.27</v>
      </c>
    </row>
    <row r="12" spans="1:12" ht="15" customHeight="1">
      <c r="A12" s="146" t="s">
        <v>208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</row>
    <row r="13" spans="1:12" ht="15" customHeight="1">
      <c r="A13" s="145" t="s">
        <v>207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</row>
    <row r="14" spans="1:12" ht="15" customHeight="1">
      <c r="A14" s="101" t="s">
        <v>206</v>
      </c>
      <c r="B14" s="101"/>
      <c r="C14" s="101"/>
      <c r="D14" s="101"/>
      <c r="E14" s="101"/>
      <c r="F14" s="101"/>
      <c r="G14" s="101"/>
      <c r="H14" s="144"/>
      <c r="I14" s="144"/>
      <c r="J14" s="143"/>
      <c r="K14" s="143"/>
      <c r="L14" s="143"/>
    </row>
    <row r="15" spans="1:10" ht="13.5">
      <c r="A15" s="193"/>
      <c r="B15" s="193"/>
      <c r="C15" s="96"/>
      <c r="D15" s="96"/>
      <c r="E15" s="96"/>
      <c r="F15" s="96"/>
      <c r="G15" s="96"/>
      <c r="H15" s="192"/>
      <c r="I15" s="192"/>
      <c r="J15" s="192"/>
    </row>
    <row r="16" spans="1:12" ht="13.5">
      <c r="A16" s="188"/>
      <c r="B16" s="188"/>
      <c r="H16" s="188"/>
      <c r="I16" s="188"/>
      <c r="J16" s="188"/>
      <c r="K16" s="131"/>
      <c r="L16" s="131"/>
    </row>
    <row r="17" spans="1:4" ht="13.5">
      <c r="A17" s="191"/>
      <c r="B17" s="190"/>
      <c r="C17" s="189"/>
      <c r="D17" s="188"/>
    </row>
    <row r="18" ht="13.5">
      <c r="A18" s="141"/>
    </row>
    <row r="19" ht="13.5">
      <c r="A19" s="141"/>
    </row>
    <row r="20" ht="13.5">
      <c r="A20" s="141"/>
    </row>
    <row r="21" ht="13.5">
      <c r="A21" s="141"/>
    </row>
    <row r="22" ht="13.5">
      <c r="A22" s="140"/>
    </row>
    <row r="23" spans="5:10" ht="13.5">
      <c r="E23" s="139"/>
      <c r="F23" s="139"/>
      <c r="G23" s="139"/>
      <c r="H23" s="139"/>
      <c r="I23" s="139"/>
      <c r="J23" s="139"/>
    </row>
    <row r="24" spans="5:10" ht="13.5">
      <c r="E24" s="139"/>
      <c r="F24" s="139"/>
      <c r="G24" s="139"/>
      <c r="H24" s="139"/>
      <c r="I24" s="139"/>
      <c r="J24" s="139"/>
    </row>
  </sheetData>
  <sheetProtection/>
  <mergeCells count="16">
    <mergeCell ref="A10:C10"/>
    <mergeCell ref="A17:C17"/>
    <mergeCell ref="A6:C6"/>
    <mergeCell ref="A14:G14"/>
    <mergeCell ref="A4:C4"/>
    <mergeCell ref="A5:C5"/>
    <mergeCell ref="A8:C8"/>
    <mergeCell ref="B9:C9"/>
    <mergeCell ref="A12:L12"/>
    <mergeCell ref="A13:L13"/>
    <mergeCell ref="B7:C7"/>
    <mergeCell ref="A1:F1"/>
    <mergeCell ref="J2:L2"/>
    <mergeCell ref="A2:C3"/>
    <mergeCell ref="D2:F2"/>
    <mergeCell ref="G2:I2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6"/>
  <sheetViews>
    <sheetView zoomScalePageLayoutView="0" workbookViewId="0" topLeftCell="A1">
      <selection activeCell="A1" sqref="A1:D1"/>
    </sheetView>
  </sheetViews>
  <sheetFormatPr defaultColWidth="9.00390625" defaultRowHeight="12"/>
  <cols>
    <col min="1" max="1" width="22.875" style="138" bestFit="1" customWidth="1"/>
    <col min="2" max="7" width="12.875" style="138" customWidth="1"/>
    <col min="8" max="10" width="11.375" style="138" bestFit="1" customWidth="1"/>
    <col min="11" max="16384" width="9.375" style="138" customWidth="1"/>
  </cols>
  <sheetData>
    <row r="1" spans="1:10" ht="13.5" customHeight="1" thickBot="1">
      <c r="A1" s="105" t="s">
        <v>238</v>
      </c>
      <c r="B1" s="105"/>
      <c r="C1" s="105"/>
      <c r="D1" s="105"/>
      <c r="E1" s="175"/>
      <c r="F1" s="175"/>
      <c r="G1" s="175"/>
      <c r="H1" s="174"/>
      <c r="I1" s="174"/>
      <c r="J1" s="174"/>
    </row>
    <row r="2" spans="1:10" ht="13.5" customHeight="1" thickTop="1">
      <c r="A2" s="173" t="s">
        <v>216</v>
      </c>
      <c r="B2" s="107" t="s">
        <v>232</v>
      </c>
      <c r="C2" s="108"/>
      <c r="D2" s="109"/>
      <c r="E2" s="107" t="s">
        <v>231</v>
      </c>
      <c r="F2" s="108"/>
      <c r="G2" s="109"/>
      <c r="H2" s="107" t="s">
        <v>230</v>
      </c>
      <c r="I2" s="108"/>
      <c r="J2" s="108"/>
    </row>
    <row r="3" spans="1:10" ht="13.5" customHeight="1">
      <c r="A3" s="171"/>
      <c r="B3" s="111" t="s">
        <v>4</v>
      </c>
      <c r="C3" s="111" t="s">
        <v>5</v>
      </c>
      <c r="D3" s="111" t="s">
        <v>6</v>
      </c>
      <c r="E3" s="111" t="s">
        <v>4</v>
      </c>
      <c r="F3" s="111" t="s">
        <v>5</v>
      </c>
      <c r="G3" s="111" t="s">
        <v>6</v>
      </c>
      <c r="H3" s="111" t="s">
        <v>143</v>
      </c>
      <c r="I3" s="111" t="s">
        <v>5</v>
      </c>
      <c r="J3" s="112" t="s">
        <v>6</v>
      </c>
    </row>
    <row r="4" spans="1:10" ht="15.75" customHeight="1">
      <c r="A4" s="223" t="s">
        <v>229</v>
      </c>
      <c r="B4" s="222">
        <f>SUM(C4:D4)</f>
        <v>419369</v>
      </c>
      <c r="C4" s="222">
        <v>208694</v>
      </c>
      <c r="D4" s="222">
        <v>210675</v>
      </c>
      <c r="E4" s="222">
        <f>SUM(F4:G4)</f>
        <v>222149</v>
      </c>
      <c r="F4" s="222">
        <v>108464</v>
      </c>
      <c r="G4" s="222">
        <v>113685</v>
      </c>
      <c r="H4" s="226">
        <f>E4/B4*100</f>
        <v>52.97220347712873</v>
      </c>
      <c r="I4" s="226">
        <f>F4/C4*100</f>
        <v>51.97274478422954</v>
      </c>
      <c r="J4" s="226">
        <f>G4/D4*100</f>
        <v>53.9622641509434</v>
      </c>
    </row>
    <row r="5" spans="1:10" s="213" customFormat="1" ht="15.75" customHeight="1">
      <c r="A5" s="223"/>
      <c r="B5" s="159">
        <v>509</v>
      </c>
      <c r="C5" s="159">
        <v>290</v>
      </c>
      <c r="D5" s="159">
        <v>219</v>
      </c>
      <c r="E5" s="159">
        <v>226</v>
      </c>
      <c r="F5" s="159">
        <v>120</v>
      </c>
      <c r="G5" s="159">
        <v>106</v>
      </c>
      <c r="H5" s="158">
        <v>44.4</v>
      </c>
      <c r="I5" s="158">
        <v>41.38</v>
      </c>
      <c r="J5" s="158">
        <v>48.4</v>
      </c>
    </row>
    <row r="6" spans="1:10" s="213" customFormat="1" ht="15.75" customHeight="1">
      <c r="A6" s="223" t="s">
        <v>237</v>
      </c>
      <c r="B6" s="222">
        <f>SUM(C6:D6)</f>
        <v>427674</v>
      </c>
      <c r="C6" s="222">
        <v>212408</v>
      </c>
      <c r="D6" s="222">
        <v>215266</v>
      </c>
      <c r="E6" s="222">
        <f>SUM(F6:G6)</f>
        <v>235815</v>
      </c>
      <c r="F6" s="222">
        <v>116078</v>
      </c>
      <c r="G6" s="222">
        <v>119737</v>
      </c>
      <c r="H6" s="221">
        <f>E6/B6*100</f>
        <v>55.13896098430112</v>
      </c>
      <c r="I6" s="221">
        <f>F6/C6*100</f>
        <v>54.648600805996004</v>
      </c>
      <c r="J6" s="221">
        <f>G6/D6*100</f>
        <v>55.62281084797414</v>
      </c>
    </row>
    <row r="7" spans="1:10" s="213" customFormat="1" ht="15.75" customHeight="1">
      <c r="A7" s="223"/>
      <c r="B7" s="159">
        <v>554</v>
      </c>
      <c r="C7" s="159">
        <v>301</v>
      </c>
      <c r="D7" s="159">
        <v>253</v>
      </c>
      <c r="E7" s="159">
        <v>177</v>
      </c>
      <c r="F7" s="159">
        <v>96</v>
      </c>
      <c r="G7" s="159">
        <v>81</v>
      </c>
      <c r="H7" s="158">
        <v>31.95</v>
      </c>
      <c r="I7" s="158">
        <v>31.89</v>
      </c>
      <c r="J7" s="158">
        <v>32.02</v>
      </c>
    </row>
    <row r="8" spans="1:10" s="188" customFormat="1" ht="15.75" customHeight="1">
      <c r="A8" s="223" t="s">
        <v>236</v>
      </c>
      <c r="B8" s="222">
        <f>SUM(C8:D8)</f>
        <v>434171</v>
      </c>
      <c r="C8" s="222">
        <v>215903</v>
      </c>
      <c r="D8" s="222">
        <v>218268</v>
      </c>
      <c r="E8" s="222">
        <f>SUM(F8:G8)</f>
        <v>247547</v>
      </c>
      <c r="F8" s="222">
        <v>122112</v>
      </c>
      <c r="G8" s="222">
        <v>125435</v>
      </c>
      <c r="H8" s="221">
        <f>E8/B8*100</f>
        <v>57.01601442749515</v>
      </c>
      <c r="I8" s="221">
        <f>F8/C8*100</f>
        <v>56.55873239371384</v>
      </c>
      <c r="J8" s="221">
        <f>G8/D8*100</f>
        <v>57.46834167170635</v>
      </c>
    </row>
    <row r="9" spans="1:21" ht="15.75" customHeight="1">
      <c r="A9" s="225"/>
      <c r="B9" s="159">
        <v>699</v>
      </c>
      <c r="C9" s="159">
        <v>371</v>
      </c>
      <c r="D9" s="159">
        <v>328</v>
      </c>
      <c r="E9" s="159">
        <v>209</v>
      </c>
      <c r="F9" s="159">
        <v>117</v>
      </c>
      <c r="G9" s="159">
        <v>92</v>
      </c>
      <c r="H9" s="158">
        <v>29.9</v>
      </c>
      <c r="I9" s="158">
        <v>31.54</v>
      </c>
      <c r="J9" s="158">
        <v>28.05</v>
      </c>
      <c r="K9" s="224"/>
      <c r="L9" s="224"/>
      <c r="M9" s="224"/>
      <c r="N9" s="224"/>
      <c r="O9" s="224"/>
      <c r="P9" s="224"/>
      <c r="Q9" s="224"/>
      <c r="R9" s="224"/>
      <c r="S9" s="224"/>
      <c r="T9" s="188"/>
      <c r="U9" s="188"/>
    </row>
    <row r="10" spans="1:21" ht="15.75" customHeight="1">
      <c r="A10" s="223" t="s">
        <v>235</v>
      </c>
      <c r="B10" s="222">
        <f>SUM(C10:D10)</f>
        <v>439978</v>
      </c>
      <c r="C10" s="222">
        <v>218708</v>
      </c>
      <c r="D10" s="222">
        <v>221270</v>
      </c>
      <c r="E10" s="222">
        <f>SUM(F10:G10)</f>
        <v>197545</v>
      </c>
      <c r="F10" s="222">
        <v>99647</v>
      </c>
      <c r="G10" s="222">
        <v>97898</v>
      </c>
      <c r="H10" s="221">
        <f>E10/B10*100</f>
        <v>44.89883585088345</v>
      </c>
      <c r="I10" s="221">
        <f>F10/C10*100</f>
        <v>45.56166212484226</v>
      </c>
      <c r="J10" s="221">
        <f>G10/D10*100</f>
        <v>44.24368418674018</v>
      </c>
      <c r="K10" s="220"/>
      <c r="L10" s="220"/>
      <c r="M10" s="220"/>
      <c r="N10" s="220"/>
      <c r="O10" s="220"/>
      <c r="P10" s="220"/>
      <c r="Q10" s="219"/>
      <c r="R10" s="219"/>
      <c r="S10" s="219"/>
      <c r="T10" s="188"/>
      <c r="U10" s="188"/>
    </row>
    <row r="11" spans="1:21" ht="15.75" customHeight="1">
      <c r="A11" s="180"/>
      <c r="B11" s="160">
        <v>742</v>
      </c>
      <c r="C11" s="159">
        <v>387</v>
      </c>
      <c r="D11" s="159">
        <v>355</v>
      </c>
      <c r="E11" s="159">
        <v>229</v>
      </c>
      <c r="F11" s="159">
        <v>129</v>
      </c>
      <c r="G11" s="159">
        <v>100</v>
      </c>
      <c r="H11" s="158">
        <v>30.86</v>
      </c>
      <c r="I11" s="158">
        <v>33.33</v>
      </c>
      <c r="J11" s="158">
        <v>28.17</v>
      </c>
      <c r="K11" s="214"/>
      <c r="L11" s="214"/>
      <c r="M11" s="214"/>
      <c r="N11" s="214"/>
      <c r="O11" s="214"/>
      <c r="P11" s="214"/>
      <c r="Q11" s="214"/>
      <c r="R11" s="214"/>
      <c r="S11" s="214"/>
      <c r="T11" s="188"/>
      <c r="U11" s="188"/>
    </row>
    <row r="12" spans="1:21" ht="15.75" customHeight="1">
      <c r="A12" s="218" t="s">
        <v>234</v>
      </c>
      <c r="B12" s="217">
        <f>C12+D12</f>
        <v>444382</v>
      </c>
      <c r="C12" s="217">
        <v>219825</v>
      </c>
      <c r="D12" s="217">
        <v>224557</v>
      </c>
      <c r="E12" s="217">
        <f>F12+G12</f>
        <v>233604</v>
      </c>
      <c r="F12" s="217">
        <v>116099</v>
      </c>
      <c r="G12" s="217">
        <v>117505</v>
      </c>
      <c r="H12" s="216">
        <v>52.57</v>
      </c>
      <c r="I12" s="215">
        <v>52.81</v>
      </c>
      <c r="J12" s="215">
        <v>52.33</v>
      </c>
      <c r="K12" s="214"/>
      <c r="L12" s="214"/>
      <c r="M12" s="214"/>
      <c r="N12" s="214"/>
      <c r="O12" s="214"/>
      <c r="P12" s="214"/>
      <c r="Q12" s="214"/>
      <c r="R12" s="214"/>
      <c r="S12" s="214"/>
      <c r="T12" s="188"/>
      <c r="U12" s="188"/>
    </row>
    <row r="13" spans="1:21" ht="15.75" customHeight="1">
      <c r="A13" s="180"/>
      <c r="B13" s="150">
        <f>C13+D13</f>
        <v>733</v>
      </c>
      <c r="C13" s="149">
        <v>370</v>
      </c>
      <c r="D13" s="149">
        <v>363</v>
      </c>
      <c r="E13" s="149">
        <f>F13+G13</f>
        <v>223</v>
      </c>
      <c r="F13" s="149">
        <v>124</v>
      </c>
      <c r="G13" s="149">
        <v>99</v>
      </c>
      <c r="H13" s="148">
        <v>30.42</v>
      </c>
      <c r="I13" s="148">
        <v>33.51</v>
      </c>
      <c r="J13" s="148">
        <v>27.27</v>
      </c>
      <c r="K13" s="214"/>
      <c r="L13" s="214"/>
      <c r="M13" s="214"/>
      <c r="N13" s="214"/>
      <c r="O13" s="214"/>
      <c r="P13" s="214"/>
      <c r="Q13" s="214"/>
      <c r="R13" s="214"/>
      <c r="S13" s="214"/>
      <c r="T13" s="188"/>
      <c r="U13" s="188"/>
    </row>
    <row r="14" spans="1:10" ht="15" customHeight="1">
      <c r="A14" s="146" t="s">
        <v>208</v>
      </c>
      <c r="B14" s="146"/>
      <c r="C14" s="146"/>
      <c r="D14" s="146"/>
      <c r="E14" s="146"/>
      <c r="F14" s="146"/>
      <c r="G14" s="146"/>
      <c r="H14" s="146"/>
      <c r="I14" s="146"/>
      <c r="J14" s="146"/>
    </row>
    <row r="15" spans="1:10" ht="15" customHeight="1">
      <c r="A15" s="145" t="s">
        <v>207</v>
      </c>
      <c r="B15" s="145"/>
      <c r="C15" s="145"/>
      <c r="D15" s="145"/>
      <c r="E15" s="145"/>
      <c r="F15" s="145"/>
      <c r="G15" s="145"/>
      <c r="H15" s="145"/>
      <c r="I15" s="145"/>
      <c r="J15" s="145"/>
    </row>
    <row r="16" spans="1:10" ht="15" customHeight="1">
      <c r="A16" s="101" t="s">
        <v>206</v>
      </c>
      <c r="B16" s="101"/>
      <c r="C16" s="101"/>
      <c r="D16" s="101"/>
      <c r="E16" s="101"/>
      <c r="F16" s="101"/>
      <c r="G16" s="101"/>
      <c r="H16" s="101"/>
      <c r="I16" s="101"/>
      <c r="J16" s="101"/>
    </row>
    <row r="17" spans="1:8" ht="13.5">
      <c r="A17" s="193"/>
      <c r="B17" s="96"/>
      <c r="C17" s="96"/>
      <c r="D17" s="96"/>
      <c r="E17" s="96"/>
      <c r="F17" s="192"/>
      <c r="G17" s="192"/>
      <c r="H17" s="192"/>
    </row>
    <row r="18" spans="1:10" ht="13.5">
      <c r="A18" s="188"/>
      <c r="F18" s="188"/>
      <c r="G18" s="188"/>
      <c r="H18" s="188"/>
      <c r="I18" s="131"/>
      <c r="J18" s="131"/>
    </row>
    <row r="19" ht="13.5">
      <c r="A19" s="188"/>
    </row>
    <row r="20" ht="13.5">
      <c r="A20" s="141"/>
    </row>
    <row r="21" ht="13.5">
      <c r="A21" s="141"/>
    </row>
    <row r="22" ht="13.5">
      <c r="A22" s="141"/>
    </row>
    <row r="23" ht="13.5">
      <c r="A23" s="141"/>
    </row>
    <row r="24" ht="13.5">
      <c r="A24" s="140"/>
    </row>
    <row r="25" spans="3:8" ht="13.5">
      <c r="C25" s="139"/>
      <c r="D25" s="139"/>
      <c r="E25" s="139"/>
      <c r="F25" s="139"/>
      <c r="G25" s="139"/>
      <c r="H25" s="139"/>
    </row>
    <row r="26" spans="3:8" ht="13.5">
      <c r="C26" s="139"/>
      <c r="D26" s="139"/>
      <c r="E26" s="139"/>
      <c r="F26" s="139"/>
      <c r="G26" s="139"/>
      <c r="H26" s="139"/>
    </row>
  </sheetData>
  <sheetProtection/>
  <mergeCells count="8">
    <mergeCell ref="A16:J16"/>
    <mergeCell ref="A1:D1"/>
    <mergeCell ref="H2:J2"/>
    <mergeCell ref="E2:G2"/>
    <mergeCell ref="B2:D2"/>
    <mergeCell ref="A2:A3"/>
    <mergeCell ref="A14:J14"/>
    <mergeCell ref="A15:J15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masteruser</dc:creator>
  <cp:keywords/>
  <dc:description/>
  <cp:lastModifiedBy>masteruser</cp:lastModifiedBy>
  <dcterms:created xsi:type="dcterms:W3CDTF">2014-03-27T08:35:15Z</dcterms:created>
  <dcterms:modified xsi:type="dcterms:W3CDTF">2014-03-27T08:38:52Z</dcterms:modified>
  <cp:category/>
  <cp:version/>
  <cp:contentType/>
  <cp:contentStatus/>
</cp:coreProperties>
</file>