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" windowWidth="15480" windowHeight="9840" tabRatio="949" activeTab="0"/>
  </bookViews>
  <sheets>
    <sheet name="第１表" sheetId="1" r:id="rId1"/>
    <sheet name="第２表" sheetId="2" r:id="rId2"/>
    <sheet name="第３表" sheetId="3" r:id="rId3"/>
  </sheets>
  <definedNames/>
  <calcPr fullCalcOnLoad="1"/>
</workbook>
</file>

<file path=xl/sharedStrings.xml><?xml version="1.0" encoding="utf-8"?>
<sst xmlns="http://schemas.openxmlformats.org/spreadsheetml/2006/main" count="312" uniqueCount="95">
  <si>
    <t>Ｘ</t>
  </si>
  <si>
    <r>
      <t>　６０５(595)　</t>
    </r>
    <r>
      <rPr>
        <sz val="9"/>
        <rFont val="ＭＳ 明朝"/>
        <family val="1"/>
      </rPr>
      <t>スポーツ用品・がん具・娯楽用品・楽器小売業</t>
    </r>
  </si>
  <si>
    <t>　　（　）内旧分類番号</t>
  </si>
  <si>
    <t xml:space="preserve">  構成比は卸売業、小売業をそれぞれ１００としたもの</t>
  </si>
  <si>
    <t>※ 　　 (598)　中古品小売業</t>
  </si>
  <si>
    <t>※ 　　 (584)　家庭用機械器具小売業</t>
  </si>
  <si>
    <t>※ 　 　(582)　金物・荒物小売業</t>
  </si>
  <si>
    <t>※ 　 　(583)　陶磁器・ガラス器小売業</t>
  </si>
  <si>
    <t>※ 　 　(565)　乾物小売業</t>
  </si>
  <si>
    <t>　５５１(541)　百貨店、総合スーパー</t>
  </si>
  <si>
    <t xml:space="preserve">       　　　　　　　　　　　　　　　　　　　      経年変化表　　第２　産業分類別従業者数</t>
  </si>
  <si>
    <t>　　　 従業者数</t>
  </si>
  <si>
    <t xml:space="preserve">        構成比</t>
  </si>
  <si>
    <t>Ｘ</t>
  </si>
  <si>
    <t>－</t>
  </si>
  <si>
    <t>総　　数</t>
  </si>
  <si>
    <t>５５～６０(54～59)小売業</t>
  </si>
  <si>
    <t>４９～５４(48～53)卸売業</t>
  </si>
  <si>
    <t>５５～６０(54～59)小売業</t>
  </si>
  <si>
    <t>５５～６０(54～59)小売業</t>
  </si>
  <si>
    <t>総　　数</t>
  </si>
  <si>
    <t>４９～５４(48～53)卸売業</t>
  </si>
  <si>
    <t>産業分類</t>
  </si>
  <si>
    <t xml:space="preserve">  対前回</t>
  </si>
  <si>
    <t xml:space="preserve">  増加率</t>
  </si>
  <si>
    <t>　４９１(481)  各種商品卸売業</t>
  </si>
  <si>
    <t>　５０２(492)　衣服・身の回り品卸売業</t>
  </si>
  <si>
    <t>　５１２(502)　食料・飲料卸売業</t>
  </si>
  <si>
    <t>　５２１(511)　建築材料卸売業</t>
  </si>
  <si>
    <t>　５２２(512)　化学製品卸売業</t>
  </si>
  <si>
    <t>　５２３(513)　鉱物・金属材料卸売業</t>
  </si>
  <si>
    <t>　５２４(514)　再生資源卸売業</t>
  </si>
  <si>
    <t>　５３１(521)　一般機械器具卸売業</t>
  </si>
  <si>
    <t>※５３２　自動車卸売業</t>
  </si>
  <si>
    <t>※５３３　電気機械器具卸売業</t>
  </si>
  <si>
    <t>※５３９　その他の機械器具卸売業</t>
  </si>
  <si>
    <t>　５４１(531)　家具・建具・じゅう器等卸売業</t>
  </si>
  <si>
    <t>　５４９(539)　他に分類されない卸売業</t>
  </si>
  <si>
    <t>　５４２(532)　医薬品・化粧品等卸売業</t>
  </si>
  <si>
    <t xml:space="preserve">          構成比</t>
  </si>
  <si>
    <t xml:space="preserve">                　　　　　　　　　　　　      経年変化表　　第３　産業分類別年間販売額</t>
  </si>
  <si>
    <t>総　　数</t>
  </si>
  <si>
    <t>　　　　　　商店数</t>
  </si>
  <si>
    <t xml:space="preserve">                　　　　　　　　　　　　      経年変化表　　第１　産業分類別商店数</t>
  </si>
  <si>
    <t>　５１１(501)　農畜産物・水産物卸売業</t>
  </si>
  <si>
    <t>※ 　 　(583)　陶磁器・ガラス器小売業</t>
  </si>
  <si>
    <t xml:space="preserve"> 対前回</t>
  </si>
  <si>
    <t xml:space="preserve"> 増加率</t>
  </si>
  <si>
    <t>Ｘ</t>
  </si>
  <si>
    <t>－</t>
  </si>
  <si>
    <t>　５０１(491)　繊維品卸売業（衣服、身の回り品を除く）</t>
  </si>
  <si>
    <t>４９～５４(48～53)卸売業</t>
  </si>
  <si>
    <t>平成９年</t>
  </si>
  <si>
    <t>※ 　　 (584)　家庭用機械器具小売業</t>
  </si>
  <si>
    <t>　６０５(595)　スポーツ用品・がん具・娯楽用品・楽器小売業</t>
  </si>
  <si>
    <t>※ 　　 (598)　中古品小売業</t>
  </si>
  <si>
    <t>　５０１(491)　繊維品卸売業（衣服、身の回り品を除く）</t>
  </si>
  <si>
    <t>　５１１(501)　農畜産物・水産物卸売業</t>
  </si>
  <si>
    <t>　５４２(532)　医薬品・化粧品等卸売業</t>
  </si>
  <si>
    <t>※ 　 　(565)　乾物小売業</t>
  </si>
  <si>
    <t>※ 　 　(582)　金物・荒物小売業</t>
  </si>
  <si>
    <t>　５５９(549)　その他の各種商品小売業</t>
  </si>
  <si>
    <t>　５６１(551)　呉服・服地・寝具小売業</t>
  </si>
  <si>
    <t>　５６２(552)　男子服小売業</t>
  </si>
  <si>
    <t>　５６３(553)　婦人・子供服小売業</t>
  </si>
  <si>
    <t>　５６４(554)　靴・履物小売業</t>
  </si>
  <si>
    <t>　５６９(559)　その他の織物・衣服・身の回り品小売業</t>
  </si>
  <si>
    <t>　５７１(561)　各種食料品小売業</t>
  </si>
  <si>
    <t>　５７２(562)　酒小売業</t>
  </si>
  <si>
    <t>　５７３(563)　食肉小売業</t>
  </si>
  <si>
    <t>　５７４(564)　鮮魚小売業</t>
  </si>
  <si>
    <t>　５７５(566)　野菜・果実小売業</t>
  </si>
  <si>
    <t>　５７６(567)　菓子・パン小売業</t>
  </si>
  <si>
    <t>　５７７(568)　米穀類小売業</t>
  </si>
  <si>
    <t>　５７９(569)　その他の飲食料品小売業</t>
  </si>
  <si>
    <t>　５８１(571)　自動車小売業</t>
  </si>
  <si>
    <t>　５８２(572)　自転車小売業</t>
  </si>
  <si>
    <t>　５９１(581)　家具・建具・畳小売業</t>
  </si>
  <si>
    <t>※５９２　機械器具小売業</t>
  </si>
  <si>
    <t>　５９９(589)　その他のじゅう器小売業</t>
  </si>
  <si>
    <t>　６０１(591)　医薬品・化粧品小売業</t>
  </si>
  <si>
    <t>　６０２(592)　農耕用品小売業</t>
  </si>
  <si>
    <t>　６０３(593)　燃料小売業</t>
  </si>
  <si>
    <t>　６０４(594)　書籍・文房具小売業</t>
  </si>
  <si>
    <t>　６０６(596)　写真機・写真材料小売業</t>
  </si>
  <si>
    <t>　６０７(597)　時計・眼鏡・光学機械小売業</t>
  </si>
  <si>
    <t>　６０９(599)　他に分類されない小売業</t>
  </si>
  <si>
    <t>Ｘ</t>
  </si>
  <si>
    <t>－</t>
  </si>
  <si>
    <t>平成14年</t>
  </si>
  <si>
    <t>平成14年</t>
  </si>
  <si>
    <t xml:space="preserve">   ※平成14年に新たに分類されたもの、もしくは他に統合されたもの</t>
  </si>
  <si>
    <t xml:space="preserve">    年間販売額(百万円）</t>
  </si>
  <si>
    <t>1店当りの従業者数</t>
  </si>
  <si>
    <t>平成1４年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</si>
</sst>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&quot;△ &quot;0.0"/>
    <numFmt numFmtId="178" formatCode="#\ ###\ ##0"/>
    <numFmt numFmtId="179" formatCode="0_);[Red]\(0\)"/>
    <numFmt numFmtId="180" formatCode="0.0_);[Red]\(0.0\)"/>
    <numFmt numFmtId="181" formatCode="0;&quot;△ &quot;0"/>
    <numFmt numFmtId="182" formatCode="0_ "/>
    <numFmt numFmtId="183" formatCode="\x"/>
    <numFmt numFmtId="184" formatCode="\X"/>
    <numFmt numFmtId="185" formatCode="&quot;\&quot;#,##0.0_);\(&quot;\&quot;#,##0.0\)"/>
    <numFmt numFmtId="186" formatCode="#\ ###\ ###\ ##0"/>
    <numFmt numFmtId="187" formatCode="#,##0&quot;件&quot;"/>
    <numFmt numFmtId="188" formatCode="0&quot;件&quot;"/>
    <numFmt numFmtId="189" formatCode="###\ ###\ ##0;&quot;△ &quot;###\ ###\ ##0;0"/>
    <numFmt numFmtId="190" formatCode="0.0;&quot;△ &quot;0.0;0.0"/>
    <numFmt numFmtId="191" formatCode="0.0"/>
    <numFmt numFmtId="192" formatCode="0_);\(0\)"/>
    <numFmt numFmtId="193" formatCode="0.0_);\(0.0\)"/>
    <numFmt numFmtId="194" formatCode="0.000"/>
    <numFmt numFmtId="195" formatCode="0.0000"/>
    <numFmt numFmtId="196" formatCode="0.00000"/>
    <numFmt numFmtId="197" formatCode="#,##0.0;[Red]\-#,##0.0"/>
    <numFmt numFmtId="198" formatCode="#,##0.000;[Red]\-#,##0.000"/>
    <numFmt numFmtId="199" formatCode="0;&quot;▲ &quot;0"/>
    <numFmt numFmtId="200" formatCode="#,##0;&quot;△ &quot;#,##0"/>
    <numFmt numFmtId="201" formatCode="#,##0_);\(#,##0\)"/>
    <numFmt numFmtId="202" formatCode="#,##0;[Red]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0.5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sz val="7.5"/>
      <name val="ＭＳ Ｐゴシック"/>
      <family val="3"/>
    </font>
    <font>
      <i/>
      <sz val="10"/>
      <name val="ＭＳ 明朝"/>
      <family val="1"/>
    </font>
    <font>
      <i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16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7" fillId="0" borderId="0" xfId="16" applyFont="1" applyFill="1" applyBorder="1" applyAlignment="1">
      <alignment/>
    </xf>
    <xf numFmtId="38" fontId="7" fillId="0" borderId="0" xfId="16" applyFont="1" applyFill="1" applyAlignment="1">
      <alignment/>
    </xf>
    <xf numFmtId="0" fontId="7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177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38" fontId="7" fillId="0" borderId="2" xfId="16" applyFont="1" applyFill="1" applyBorder="1" applyAlignment="1">
      <alignment/>
    </xf>
    <xf numFmtId="38" fontId="7" fillId="0" borderId="2" xfId="16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38" fontId="0" fillId="0" borderId="3" xfId="16" applyFont="1" applyFill="1" applyBorder="1" applyAlignment="1">
      <alignment horizontal="center" vertical="center"/>
    </xf>
    <xf numFmtId="38" fontId="0" fillId="0" borderId="4" xfId="16" applyFont="1" applyFill="1" applyBorder="1" applyAlignment="1">
      <alignment horizontal="left" vertical="center"/>
    </xf>
    <xf numFmtId="38" fontId="0" fillId="0" borderId="4" xfId="16" applyFont="1" applyFill="1" applyBorder="1" applyAlignment="1">
      <alignment horizontal="center" vertical="center"/>
    </xf>
    <xf numFmtId="38" fontId="0" fillId="0" borderId="5" xfId="16" applyFont="1" applyFill="1" applyBorder="1" applyAlignment="1">
      <alignment horizontal="left" vertical="center"/>
    </xf>
    <xf numFmtId="177" fontId="0" fillId="0" borderId="6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38" fontId="0" fillId="0" borderId="8" xfId="16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177" fontId="7" fillId="0" borderId="9" xfId="0" applyNumberFormat="1" applyFont="1" applyFill="1" applyBorder="1" applyAlignment="1">
      <alignment/>
    </xf>
    <xf numFmtId="191" fontId="7" fillId="0" borderId="0" xfId="0" applyNumberFormat="1" applyFont="1" applyFill="1" applyAlignment="1">
      <alignment horizontal="right"/>
    </xf>
    <xf numFmtId="177" fontId="7" fillId="0" borderId="9" xfId="0" applyNumberFormat="1" applyFont="1" applyFill="1" applyBorder="1" applyAlignment="1">
      <alignment horizontal="right"/>
    </xf>
    <xf numFmtId="197" fontId="0" fillId="0" borderId="0" xfId="0" applyNumberFormat="1" applyFill="1" applyAlignment="1">
      <alignment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38" fontId="5" fillId="0" borderId="2" xfId="16" applyFont="1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1" xfId="16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9" xfId="0" applyFont="1" applyFill="1" applyBorder="1" applyAlignment="1">
      <alignment/>
    </xf>
    <xf numFmtId="38" fontId="3" fillId="0" borderId="3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/>
    </xf>
    <xf numFmtId="38" fontId="10" fillId="0" borderId="2" xfId="16" applyFont="1" applyFill="1" applyBorder="1" applyAlignment="1">
      <alignment/>
    </xf>
    <xf numFmtId="38" fontId="11" fillId="0" borderId="2" xfId="16" applyFont="1" applyFill="1" applyBorder="1" applyAlignment="1">
      <alignment/>
    </xf>
    <xf numFmtId="38" fontId="11" fillId="0" borderId="2" xfId="16" applyFont="1" applyFill="1" applyBorder="1" applyAlignment="1">
      <alignment horizontal="right"/>
    </xf>
    <xf numFmtId="177" fontId="11" fillId="0" borderId="9" xfId="0" applyNumberFormat="1" applyFont="1" applyFill="1" applyBorder="1" applyAlignment="1">
      <alignment horizontal="right"/>
    </xf>
    <xf numFmtId="38" fontId="11" fillId="0" borderId="0" xfId="16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38" fontId="8" fillId="0" borderId="0" xfId="16" applyFont="1" applyFill="1" applyAlignment="1">
      <alignment/>
    </xf>
    <xf numFmtId="38" fontId="8" fillId="0" borderId="4" xfId="16" applyFont="1" applyFill="1" applyBorder="1" applyAlignment="1">
      <alignment horizontal="left" vertical="center"/>
    </xf>
    <xf numFmtId="38" fontId="8" fillId="0" borderId="4" xfId="16" applyFont="1" applyFill="1" applyBorder="1" applyAlignment="1">
      <alignment horizontal="center" vertical="center"/>
    </xf>
    <xf numFmtId="38" fontId="8" fillId="0" borderId="5" xfId="16" applyFont="1" applyFill="1" applyBorder="1" applyAlignment="1">
      <alignment horizontal="left" vertical="center"/>
    </xf>
    <xf numFmtId="38" fontId="8" fillId="0" borderId="8" xfId="16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191" fontId="11" fillId="0" borderId="0" xfId="0" applyNumberFormat="1" applyFont="1" applyFill="1" applyBorder="1" applyAlignment="1">
      <alignment/>
    </xf>
    <xf numFmtId="191" fontId="11" fillId="0" borderId="9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197" fontId="11" fillId="0" borderId="9" xfId="0" applyNumberFormat="1" applyFont="1" applyFill="1" applyBorder="1" applyAlignment="1">
      <alignment/>
    </xf>
    <xf numFmtId="38" fontId="2" fillId="0" borderId="10" xfId="16" applyFont="1" applyFill="1" applyBorder="1" applyAlignment="1">
      <alignment/>
    </xf>
    <xf numFmtId="38" fontId="2" fillId="0" borderId="1" xfId="16" applyFont="1" applyFill="1" applyBorder="1" applyAlignment="1">
      <alignment/>
    </xf>
    <xf numFmtId="0" fontId="2" fillId="0" borderId="1" xfId="0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38" fontId="14" fillId="0" borderId="14" xfId="16" applyFont="1" applyFill="1" applyBorder="1" applyAlignment="1">
      <alignment/>
    </xf>
    <xf numFmtId="38" fontId="14" fillId="0" borderId="12" xfId="16" applyFont="1" applyFill="1" applyBorder="1" applyAlignment="1">
      <alignment/>
    </xf>
    <xf numFmtId="191" fontId="14" fillId="0" borderId="12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191" fontId="14" fillId="0" borderId="15" xfId="0" applyNumberFormat="1" applyFont="1" applyFill="1" applyBorder="1" applyAlignment="1">
      <alignment/>
    </xf>
    <xf numFmtId="38" fontId="14" fillId="0" borderId="2" xfId="16" applyFont="1" applyFill="1" applyBorder="1" applyAlignment="1">
      <alignment/>
    </xf>
    <xf numFmtId="38" fontId="14" fillId="0" borderId="0" xfId="16" applyFont="1" applyFill="1" applyBorder="1" applyAlignment="1">
      <alignment/>
    </xf>
    <xf numFmtId="191" fontId="14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191" fontId="14" fillId="0" borderId="9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5" fillId="0" borderId="0" xfId="0" applyFont="1" applyFill="1" applyAlignment="1">
      <alignment/>
    </xf>
    <xf numFmtId="38" fontId="16" fillId="0" borderId="14" xfId="16" applyFont="1" applyFill="1" applyBorder="1" applyAlignment="1">
      <alignment/>
    </xf>
    <xf numFmtId="38" fontId="16" fillId="0" borderId="0" xfId="16" applyFont="1" applyFill="1" applyBorder="1" applyAlignment="1">
      <alignment/>
    </xf>
    <xf numFmtId="191" fontId="16" fillId="0" borderId="0" xfId="0" applyNumberFormat="1" applyFont="1" applyFill="1" applyAlignment="1">
      <alignment/>
    </xf>
    <xf numFmtId="177" fontId="16" fillId="0" borderId="9" xfId="0" applyNumberFormat="1" applyFont="1" applyFill="1" applyBorder="1" applyAlignment="1">
      <alignment/>
    </xf>
    <xf numFmtId="38" fontId="16" fillId="0" borderId="2" xfId="16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9" xfId="0" applyFont="1" applyFill="1" applyBorder="1" applyAlignment="1">
      <alignment/>
    </xf>
    <xf numFmtId="38" fontId="16" fillId="0" borderId="0" xfId="16" applyFont="1" applyFill="1" applyAlignment="1">
      <alignment/>
    </xf>
    <xf numFmtId="191" fontId="16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8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8" fontId="19" fillId="0" borderId="2" xfId="16" applyFont="1" applyFill="1" applyBorder="1" applyAlignment="1">
      <alignment/>
    </xf>
    <xf numFmtId="191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38" fontId="20" fillId="0" borderId="2" xfId="16" applyFont="1" applyFill="1" applyBorder="1" applyAlignment="1">
      <alignment/>
    </xf>
    <xf numFmtId="191" fontId="20" fillId="0" borderId="0" xfId="0" applyNumberFormat="1" applyFont="1" applyFill="1" applyAlignment="1">
      <alignment/>
    </xf>
    <xf numFmtId="177" fontId="20" fillId="0" borderId="9" xfId="0" applyNumberFormat="1" applyFont="1" applyFill="1" applyBorder="1" applyAlignment="1">
      <alignment/>
    </xf>
    <xf numFmtId="38" fontId="11" fillId="0" borderId="0" xfId="16" applyFont="1" applyFill="1" applyBorder="1" applyAlignment="1">
      <alignment horizontal="right"/>
    </xf>
    <xf numFmtId="38" fontId="11" fillId="0" borderId="0" xfId="16" applyFont="1" applyFill="1" applyBorder="1" applyAlignment="1">
      <alignment/>
    </xf>
    <xf numFmtId="38" fontId="19" fillId="0" borderId="0" xfId="16" applyFont="1" applyFill="1" applyBorder="1" applyAlignment="1">
      <alignment/>
    </xf>
    <xf numFmtId="38" fontId="3" fillId="0" borderId="17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0.25390625" style="3" customWidth="1"/>
    <col min="2" max="3" width="10.625" style="2" customWidth="1"/>
    <col min="4" max="4" width="9.125" style="2" customWidth="1"/>
    <col min="5" max="5" width="9.125" style="1" customWidth="1"/>
    <col min="6" max="6" width="9.00390625" style="10" customWidth="1"/>
    <col min="7" max="9" width="9.00390625" style="1" customWidth="1"/>
    <col min="10" max="10" width="25.875" style="1" customWidth="1"/>
    <col min="11" max="16384" width="9.00390625" style="1" customWidth="1"/>
  </cols>
  <sheetData>
    <row r="1" spans="1:4" ht="17.25" customHeight="1">
      <c r="A1" s="14" t="s">
        <v>43</v>
      </c>
      <c r="B1" s="9"/>
      <c r="C1" s="9"/>
      <c r="D1" s="9"/>
    </row>
    <row r="2" ht="12.75" customHeight="1" thickBot="1"/>
    <row r="3" spans="1:6" ht="17.25" customHeight="1" thickTop="1">
      <c r="A3" s="123" t="s">
        <v>22</v>
      </c>
      <c r="B3" s="16" t="s">
        <v>42</v>
      </c>
      <c r="C3" s="17"/>
      <c r="D3" s="18" t="s">
        <v>39</v>
      </c>
      <c r="E3" s="21"/>
      <c r="F3" s="19" t="s">
        <v>23</v>
      </c>
    </row>
    <row r="4" spans="1:6" ht="17.25" customHeight="1">
      <c r="A4" s="124"/>
      <c r="B4" s="15" t="s">
        <v>52</v>
      </c>
      <c r="C4" s="15" t="s">
        <v>94</v>
      </c>
      <c r="D4" s="15" t="s">
        <v>52</v>
      </c>
      <c r="E4" s="15" t="s">
        <v>94</v>
      </c>
      <c r="F4" s="20" t="s">
        <v>24</v>
      </c>
    </row>
    <row r="5" spans="1:6" ht="12.75" customHeight="1">
      <c r="A5" s="92" t="s">
        <v>41</v>
      </c>
      <c r="B5" s="93">
        <v>5809</v>
      </c>
      <c r="C5" s="94">
        <v>5256</v>
      </c>
      <c r="D5" s="95">
        <v>100</v>
      </c>
      <c r="E5" s="95">
        <v>100</v>
      </c>
      <c r="F5" s="96">
        <f>ROUND((C5*100/B5)-100,2)</f>
        <v>-9.52</v>
      </c>
    </row>
    <row r="6" spans="1:6" ht="7.5" customHeight="1">
      <c r="A6" s="92"/>
      <c r="B6" s="97"/>
      <c r="C6" s="94"/>
      <c r="D6" s="98"/>
      <c r="E6" s="95"/>
      <c r="F6" s="96"/>
    </row>
    <row r="7" spans="1:6" ht="12.75" customHeight="1">
      <c r="A7" s="92" t="s">
        <v>17</v>
      </c>
      <c r="B7" s="97">
        <v>1270</v>
      </c>
      <c r="C7" s="94">
        <v>1299</v>
      </c>
      <c r="D7" s="95">
        <f>ROUND(B7*100/$B$5,1)</f>
        <v>21.9</v>
      </c>
      <c r="E7" s="95">
        <f>ROUND(C7*100/$C$5,1)</f>
        <v>24.7</v>
      </c>
      <c r="F7" s="96">
        <f aca="true" t="shared" si="0" ref="F7:F24">ROUND((C7*100/B7)-100,2)</f>
        <v>2.28</v>
      </c>
    </row>
    <row r="8" spans="1:6" ht="12.75" customHeight="1">
      <c r="A8" s="4"/>
      <c r="B8" s="12"/>
      <c r="C8" s="6"/>
      <c r="D8" s="23">
        <v>100</v>
      </c>
      <c r="E8" s="23">
        <v>100</v>
      </c>
      <c r="F8" s="24"/>
    </row>
    <row r="9" spans="1:8" ht="12.75" customHeight="1">
      <c r="A9" s="7" t="s">
        <v>25</v>
      </c>
      <c r="B9" s="13">
        <v>2</v>
      </c>
      <c r="C9" s="6">
        <v>4</v>
      </c>
      <c r="D9" s="25">
        <f>ROUND(B9*100/$B$7,1)</f>
        <v>0.2</v>
      </c>
      <c r="E9" s="23">
        <f>ROUND(C9*100/$C$7,1)</f>
        <v>0.3</v>
      </c>
      <c r="F9" s="26">
        <f t="shared" si="0"/>
        <v>100</v>
      </c>
      <c r="H9" s="8"/>
    </row>
    <row r="10" spans="1:8" ht="12.75" customHeight="1">
      <c r="A10" s="7" t="s">
        <v>50</v>
      </c>
      <c r="B10" s="12">
        <v>7</v>
      </c>
      <c r="C10" s="6">
        <v>4</v>
      </c>
      <c r="D10" s="23">
        <f aca="true" t="shared" si="1" ref="D10:D18">ROUND(B10*100/$B$7,1)</f>
        <v>0.6</v>
      </c>
      <c r="E10" s="23">
        <f aca="true" t="shared" si="2" ref="E10:E24">ROUND(C10*100/$C$7,1)</f>
        <v>0.3</v>
      </c>
      <c r="F10" s="24">
        <f t="shared" si="0"/>
        <v>-42.86</v>
      </c>
      <c r="H10" s="8"/>
    </row>
    <row r="11" spans="1:6" ht="12.75" customHeight="1">
      <c r="A11" s="7" t="s">
        <v>26</v>
      </c>
      <c r="B11" s="12">
        <v>61</v>
      </c>
      <c r="C11" s="6">
        <v>64</v>
      </c>
      <c r="D11" s="23">
        <f t="shared" si="1"/>
        <v>4.8</v>
      </c>
      <c r="E11" s="23">
        <f t="shared" si="2"/>
        <v>4.9</v>
      </c>
      <c r="F11" s="24">
        <f t="shared" si="0"/>
        <v>4.92</v>
      </c>
    </row>
    <row r="12" spans="1:6" ht="12.75" customHeight="1">
      <c r="A12" s="7" t="s">
        <v>44</v>
      </c>
      <c r="B12" s="12">
        <v>89</v>
      </c>
      <c r="C12" s="6">
        <v>90</v>
      </c>
      <c r="D12" s="23">
        <f t="shared" si="1"/>
        <v>7</v>
      </c>
      <c r="E12" s="23">
        <f t="shared" si="2"/>
        <v>6.9</v>
      </c>
      <c r="F12" s="24">
        <f t="shared" si="0"/>
        <v>1.12</v>
      </c>
    </row>
    <row r="13" spans="1:6" ht="12.75" customHeight="1">
      <c r="A13" s="7" t="s">
        <v>27</v>
      </c>
      <c r="B13" s="12">
        <v>122</v>
      </c>
      <c r="C13" s="6">
        <v>131</v>
      </c>
      <c r="D13" s="23">
        <f t="shared" si="1"/>
        <v>9.6</v>
      </c>
      <c r="E13" s="23">
        <f t="shared" si="2"/>
        <v>10.1</v>
      </c>
      <c r="F13" s="24">
        <f t="shared" si="0"/>
        <v>7.38</v>
      </c>
    </row>
    <row r="14" spans="1:6" ht="12.75" customHeight="1">
      <c r="A14" s="7" t="s">
        <v>28</v>
      </c>
      <c r="B14" s="12">
        <v>125</v>
      </c>
      <c r="C14" s="6">
        <v>130</v>
      </c>
      <c r="D14" s="23">
        <f t="shared" si="1"/>
        <v>9.8</v>
      </c>
      <c r="E14" s="23">
        <f t="shared" si="2"/>
        <v>10</v>
      </c>
      <c r="F14" s="24">
        <f t="shared" si="0"/>
        <v>4</v>
      </c>
    </row>
    <row r="15" spans="1:6" ht="12.75" customHeight="1">
      <c r="A15" s="7" t="s">
        <v>29</v>
      </c>
      <c r="B15" s="12">
        <v>72</v>
      </c>
      <c r="C15" s="5">
        <v>81</v>
      </c>
      <c r="D15" s="23">
        <f t="shared" si="1"/>
        <v>5.7</v>
      </c>
      <c r="E15" s="23">
        <f t="shared" si="2"/>
        <v>6.2</v>
      </c>
      <c r="F15" s="24">
        <f t="shared" si="0"/>
        <v>12.5</v>
      </c>
    </row>
    <row r="16" spans="1:6" ht="12.75" customHeight="1">
      <c r="A16" s="7" t="s">
        <v>30</v>
      </c>
      <c r="B16" s="12">
        <v>79</v>
      </c>
      <c r="C16" s="6">
        <v>74</v>
      </c>
      <c r="D16" s="23">
        <f t="shared" si="1"/>
        <v>6.2</v>
      </c>
      <c r="E16" s="23">
        <f t="shared" si="2"/>
        <v>5.7</v>
      </c>
      <c r="F16" s="24">
        <f t="shared" si="0"/>
        <v>-6.33</v>
      </c>
    </row>
    <row r="17" spans="1:6" ht="12.75" customHeight="1">
      <c r="A17" s="7" t="s">
        <v>31</v>
      </c>
      <c r="B17" s="12">
        <v>88</v>
      </c>
      <c r="C17" s="6">
        <v>75</v>
      </c>
      <c r="D17" s="23">
        <f t="shared" si="1"/>
        <v>6.9</v>
      </c>
      <c r="E17" s="23">
        <f t="shared" si="2"/>
        <v>5.8</v>
      </c>
      <c r="F17" s="24">
        <f t="shared" si="0"/>
        <v>-14.77</v>
      </c>
    </row>
    <row r="18" spans="1:6" ht="12.75" customHeight="1">
      <c r="A18" s="7" t="s">
        <v>32</v>
      </c>
      <c r="B18" s="12">
        <v>287</v>
      </c>
      <c r="C18" s="6">
        <v>121</v>
      </c>
      <c r="D18" s="23">
        <f t="shared" si="1"/>
        <v>22.6</v>
      </c>
      <c r="E18" s="23">
        <f t="shared" si="2"/>
        <v>9.3</v>
      </c>
      <c r="F18" s="24">
        <f t="shared" si="0"/>
        <v>-57.84</v>
      </c>
    </row>
    <row r="19" spans="1:6" ht="12.75" customHeight="1">
      <c r="A19" s="7" t="s">
        <v>33</v>
      </c>
      <c r="B19" s="13" t="s">
        <v>88</v>
      </c>
      <c r="C19" s="6">
        <v>57</v>
      </c>
      <c r="D19" s="25" t="s">
        <v>49</v>
      </c>
      <c r="E19" s="23">
        <f t="shared" si="2"/>
        <v>4.4</v>
      </c>
      <c r="F19" s="26" t="s">
        <v>49</v>
      </c>
    </row>
    <row r="20" spans="1:6" ht="12.75" customHeight="1">
      <c r="A20" s="7" t="s">
        <v>34</v>
      </c>
      <c r="B20" s="13" t="s">
        <v>88</v>
      </c>
      <c r="C20" s="6">
        <v>87</v>
      </c>
      <c r="D20" s="25" t="s">
        <v>49</v>
      </c>
      <c r="E20" s="23">
        <f t="shared" si="2"/>
        <v>6.7</v>
      </c>
      <c r="F20" s="26" t="s">
        <v>49</v>
      </c>
    </row>
    <row r="21" spans="1:6" ht="12.75" customHeight="1">
      <c r="A21" s="7" t="s">
        <v>35</v>
      </c>
      <c r="B21" s="13" t="s">
        <v>88</v>
      </c>
      <c r="C21" s="6">
        <v>63</v>
      </c>
      <c r="D21" s="25" t="s">
        <v>49</v>
      </c>
      <c r="E21" s="23">
        <f t="shared" si="2"/>
        <v>4.8</v>
      </c>
      <c r="F21" s="26" t="s">
        <v>49</v>
      </c>
    </row>
    <row r="22" spans="1:6" ht="12.75" customHeight="1">
      <c r="A22" s="7" t="s">
        <v>36</v>
      </c>
      <c r="B22" s="12">
        <v>61</v>
      </c>
      <c r="C22" s="6">
        <v>49</v>
      </c>
      <c r="D22" s="23">
        <f>ROUND(B22*100/$B$7,1)</f>
        <v>4.8</v>
      </c>
      <c r="E22" s="23">
        <f t="shared" si="2"/>
        <v>3.8</v>
      </c>
      <c r="F22" s="24">
        <f t="shared" si="0"/>
        <v>-19.67</v>
      </c>
    </row>
    <row r="23" spans="1:6" ht="12.75" customHeight="1">
      <c r="A23" s="7" t="s">
        <v>38</v>
      </c>
      <c r="B23" s="12">
        <v>54</v>
      </c>
      <c r="C23" s="6">
        <v>55</v>
      </c>
      <c r="D23" s="23">
        <f>ROUND(B23*100/$B$7,1)</f>
        <v>4.3</v>
      </c>
      <c r="E23" s="23">
        <f t="shared" si="2"/>
        <v>4.2</v>
      </c>
      <c r="F23" s="24">
        <f t="shared" si="0"/>
        <v>1.85</v>
      </c>
    </row>
    <row r="24" spans="1:6" ht="12.75" customHeight="1">
      <c r="A24" s="7" t="s">
        <v>37</v>
      </c>
      <c r="B24" s="12">
        <v>223</v>
      </c>
      <c r="C24" s="6">
        <v>214</v>
      </c>
      <c r="D24" s="23">
        <f>ROUND(B24*100/$B$7,1)</f>
        <v>17.6</v>
      </c>
      <c r="E24" s="23">
        <f t="shared" si="2"/>
        <v>16.5</v>
      </c>
      <c r="F24" s="24">
        <f t="shared" si="0"/>
        <v>-4.04</v>
      </c>
    </row>
    <row r="25" spans="2:6" ht="7.5" customHeight="1">
      <c r="B25" s="12"/>
      <c r="C25" s="6"/>
      <c r="D25" s="23"/>
      <c r="E25" s="23"/>
      <c r="F25" s="24"/>
    </row>
    <row r="26" spans="1:8" ht="12.75" customHeight="1">
      <c r="A26" s="99" t="s">
        <v>18</v>
      </c>
      <c r="B26" s="97">
        <v>4539</v>
      </c>
      <c r="C26" s="100">
        <v>3957</v>
      </c>
      <c r="D26" s="95">
        <f>ROUND(B26*100/$B$5,1)</f>
        <v>78.1</v>
      </c>
      <c r="E26" s="95">
        <f>ROUND(C26*100/$C$5,1)</f>
        <v>75.3</v>
      </c>
      <c r="F26" s="96">
        <f>ROUND((C26*100/B26)-100,2)</f>
        <v>-12.82</v>
      </c>
      <c r="H26" s="27"/>
    </row>
    <row r="27" spans="1:8" ht="12.75" customHeight="1">
      <c r="A27" s="37"/>
      <c r="B27" s="12"/>
      <c r="C27" s="6"/>
      <c r="D27" s="23">
        <v>100</v>
      </c>
      <c r="E27" s="23">
        <v>100</v>
      </c>
      <c r="F27" s="24"/>
      <c r="H27" s="27"/>
    </row>
    <row r="28" spans="1:14" ht="12.75" customHeight="1">
      <c r="A28" s="38" t="s">
        <v>9</v>
      </c>
      <c r="B28" s="12">
        <v>5</v>
      </c>
      <c r="C28" s="6">
        <v>7</v>
      </c>
      <c r="D28" s="23">
        <f aca="true" t="shared" si="3" ref="D28:D49">ROUND(B28*100/$B$26,1)</f>
        <v>0.1</v>
      </c>
      <c r="E28" s="23">
        <f aca="true" t="shared" si="4" ref="E28:E38">ROUND(C28*100/$C$26,1)</f>
        <v>0.2</v>
      </c>
      <c r="F28" s="24">
        <f>ROUND((C28*100/B28)-100,2)</f>
        <v>40</v>
      </c>
      <c r="H28" s="27"/>
      <c r="N28" s="6"/>
    </row>
    <row r="29" spans="1:14" ht="12.75" customHeight="1">
      <c r="A29" s="38" t="s">
        <v>61</v>
      </c>
      <c r="B29" s="13">
        <v>2</v>
      </c>
      <c r="C29" s="6">
        <v>4</v>
      </c>
      <c r="D29" s="23">
        <f t="shared" si="3"/>
        <v>0</v>
      </c>
      <c r="E29" s="23">
        <f t="shared" si="4"/>
        <v>0.1</v>
      </c>
      <c r="F29" s="26">
        <v>0.1</v>
      </c>
      <c r="H29" s="27"/>
      <c r="N29" s="6"/>
    </row>
    <row r="30" spans="1:14" ht="12.75" customHeight="1">
      <c r="A30" s="38" t="s">
        <v>62</v>
      </c>
      <c r="B30" s="12">
        <v>97</v>
      </c>
      <c r="C30" s="5">
        <v>76</v>
      </c>
      <c r="D30" s="23">
        <f t="shared" si="3"/>
        <v>2.1</v>
      </c>
      <c r="E30" s="23">
        <f t="shared" si="4"/>
        <v>1.9</v>
      </c>
      <c r="F30" s="24">
        <f aca="true" t="shared" si="5" ref="F30:F38">ROUND((C30*100/B30)-100,2)</f>
        <v>-21.65</v>
      </c>
      <c r="H30" s="27"/>
      <c r="N30" s="5"/>
    </row>
    <row r="31" spans="1:14" ht="12.75" customHeight="1">
      <c r="A31" s="38" t="s">
        <v>63</v>
      </c>
      <c r="B31" s="12">
        <v>95</v>
      </c>
      <c r="C31" s="6">
        <v>60</v>
      </c>
      <c r="D31" s="23">
        <f t="shared" si="3"/>
        <v>2.1</v>
      </c>
      <c r="E31" s="23">
        <f t="shared" si="4"/>
        <v>1.5</v>
      </c>
      <c r="F31" s="24">
        <f t="shared" si="5"/>
        <v>-36.84</v>
      </c>
      <c r="H31" s="27"/>
      <c r="N31" s="6"/>
    </row>
    <row r="32" spans="1:14" ht="12.75" customHeight="1">
      <c r="A32" s="38" t="s">
        <v>64</v>
      </c>
      <c r="B32" s="12">
        <v>257</v>
      </c>
      <c r="C32" s="6">
        <v>236</v>
      </c>
      <c r="D32" s="23">
        <f t="shared" si="3"/>
        <v>5.7</v>
      </c>
      <c r="E32" s="23">
        <f t="shared" si="4"/>
        <v>6</v>
      </c>
      <c r="F32" s="24">
        <f t="shared" si="5"/>
        <v>-8.17</v>
      </c>
      <c r="H32" s="27"/>
      <c r="N32" s="6"/>
    </row>
    <row r="33" spans="1:14" ht="12.75" customHeight="1">
      <c r="A33" s="38" t="s">
        <v>65</v>
      </c>
      <c r="B33" s="12">
        <v>81</v>
      </c>
      <c r="C33" s="6">
        <v>66</v>
      </c>
      <c r="D33" s="23">
        <f t="shared" si="3"/>
        <v>1.8</v>
      </c>
      <c r="E33" s="23">
        <f t="shared" si="4"/>
        <v>1.7</v>
      </c>
      <c r="F33" s="24">
        <f t="shared" si="5"/>
        <v>-18.52</v>
      </c>
      <c r="H33" s="27"/>
      <c r="N33" s="6"/>
    </row>
    <row r="34" spans="1:14" ht="12.75" customHeight="1">
      <c r="A34" s="38" t="s">
        <v>66</v>
      </c>
      <c r="B34" s="12">
        <v>96</v>
      </c>
      <c r="C34" s="5">
        <v>77</v>
      </c>
      <c r="D34" s="23">
        <f t="shared" si="3"/>
        <v>2.1</v>
      </c>
      <c r="E34" s="23">
        <f t="shared" si="4"/>
        <v>1.9</v>
      </c>
      <c r="F34" s="24">
        <f t="shared" si="5"/>
        <v>-19.79</v>
      </c>
      <c r="N34" s="5"/>
    </row>
    <row r="35" spans="1:14" ht="12.75" customHeight="1">
      <c r="A35" s="38" t="s">
        <v>67</v>
      </c>
      <c r="B35" s="5">
        <v>107</v>
      </c>
      <c r="C35" s="5">
        <v>64</v>
      </c>
      <c r="D35" s="23">
        <f t="shared" si="3"/>
        <v>2.4</v>
      </c>
      <c r="E35" s="23">
        <f t="shared" si="4"/>
        <v>1.6</v>
      </c>
      <c r="F35" s="24">
        <f t="shared" si="5"/>
        <v>-40.19</v>
      </c>
      <c r="N35" s="5"/>
    </row>
    <row r="36" spans="1:14" ht="12.75" customHeight="1">
      <c r="A36" s="38" t="s">
        <v>68</v>
      </c>
      <c r="B36" s="5">
        <v>204</v>
      </c>
      <c r="C36" s="6">
        <v>164</v>
      </c>
      <c r="D36" s="23">
        <f t="shared" si="3"/>
        <v>4.5</v>
      </c>
      <c r="E36" s="23">
        <f t="shared" si="4"/>
        <v>4.1</v>
      </c>
      <c r="F36" s="24">
        <f t="shared" si="5"/>
        <v>-19.61</v>
      </c>
      <c r="N36" s="6"/>
    </row>
    <row r="37" spans="1:14" ht="12.75" customHeight="1">
      <c r="A37" s="38" t="s">
        <v>69</v>
      </c>
      <c r="B37" s="5">
        <v>104</v>
      </c>
      <c r="C37" s="6">
        <v>79</v>
      </c>
      <c r="D37" s="23">
        <f t="shared" si="3"/>
        <v>2.3</v>
      </c>
      <c r="E37" s="23">
        <f t="shared" si="4"/>
        <v>2</v>
      </c>
      <c r="F37" s="24">
        <f t="shared" si="5"/>
        <v>-24.04</v>
      </c>
      <c r="N37" s="6"/>
    </row>
    <row r="38" spans="1:14" ht="12.75" customHeight="1">
      <c r="A38" s="38" t="s">
        <v>70</v>
      </c>
      <c r="B38" s="5">
        <v>84</v>
      </c>
      <c r="C38" s="5">
        <v>60</v>
      </c>
      <c r="D38" s="23">
        <f t="shared" si="3"/>
        <v>1.9</v>
      </c>
      <c r="E38" s="23">
        <f t="shared" si="4"/>
        <v>1.5</v>
      </c>
      <c r="F38" s="24">
        <f t="shared" si="5"/>
        <v>-28.57</v>
      </c>
      <c r="N38" s="5"/>
    </row>
    <row r="39" spans="1:14" ht="12.75" customHeight="1">
      <c r="A39" s="38" t="s">
        <v>8</v>
      </c>
      <c r="B39" s="5">
        <v>6</v>
      </c>
      <c r="C39" s="25" t="s">
        <v>49</v>
      </c>
      <c r="D39" s="23">
        <f t="shared" si="3"/>
        <v>0.1</v>
      </c>
      <c r="E39" s="25" t="s">
        <v>49</v>
      </c>
      <c r="F39" s="26" t="s">
        <v>49</v>
      </c>
      <c r="N39" s="28"/>
    </row>
    <row r="40" spans="1:14" ht="12.75" customHeight="1">
      <c r="A40" s="38" t="s">
        <v>71</v>
      </c>
      <c r="B40" s="5">
        <v>175</v>
      </c>
      <c r="C40" s="6">
        <v>148</v>
      </c>
      <c r="D40" s="23">
        <f t="shared" si="3"/>
        <v>3.9</v>
      </c>
      <c r="E40" s="23">
        <f aca="true" t="shared" si="6" ref="E40:E46">ROUND(C40*100/$C$26,1)</f>
        <v>3.7</v>
      </c>
      <c r="F40" s="24">
        <f aca="true" t="shared" si="7" ref="F40:F46">ROUND((C40*100/B40)-100,2)</f>
        <v>-15.43</v>
      </c>
      <c r="N40" s="6"/>
    </row>
    <row r="41" spans="1:14" ht="12.75" customHeight="1">
      <c r="A41" s="38" t="s">
        <v>72</v>
      </c>
      <c r="B41" s="5">
        <v>320</v>
      </c>
      <c r="C41" s="6">
        <v>255</v>
      </c>
      <c r="D41" s="23">
        <f t="shared" si="3"/>
        <v>7.1</v>
      </c>
      <c r="E41" s="23">
        <f t="shared" si="6"/>
        <v>6.4</v>
      </c>
      <c r="F41" s="24">
        <f t="shared" si="7"/>
        <v>-20.31</v>
      </c>
      <c r="N41" s="6"/>
    </row>
    <row r="42" spans="1:14" ht="12.75" customHeight="1">
      <c r="A42" s="38" t="s">
        <v>73</v>
      </c>
      <c r="B42" s="28">
        <v>140</v>
      </c>
      <c r="C42" s="6">
        <v>109</v>
      </c>
      <c r="D42" s="23">
        <f t="shared" si="3"/>
        <v>3.1</v>
      </c>
      <c r="E42" s="23">
        <f t="shared" si="6"/>
        <v>2.8</v>
      </c>
      <c r="F42" s="24">
        <f t="shared" si="7"/>
        <v>-22.14</v>
      </c>
      <c r="N42" s="6"/>
    </row>
    <row r="43" spans="1:14" ht="12.75" customHeight="1">
      <c r="A43" s="38" t="s">
        <v>74</v>
      </c>
      <c r="B43" s="28">
        <v>717</v>
      </c>
      <c r="C43" s="28">
        <v>706</v>
      </c>
      <c r="D43" s="23">
        <f t="shared" si="3"/>
        <v>15.8</v>
      </c>
      <c r="E43" s="23">
        <f t="shared" si="6"/>
        <v>17.8</v>
      </c>
      <c r="F43" s="24">
        <f t="shared" si="7"/>
        <v>-1.53</v>
      </c>
      <c r="N43" s="28"/>
    </row>
    <row r="44" spans="1:14" ht="12.75" customHeight="1">
      <c r="A44" s="38" t="s">
        <v>75</v>
      </c>
      <c r="B44" s="28">
        <v>174</v>
      </c>
      <c r="C44" s="28">
        <v>150</v>
      </c>
      <c r="D44" s="23">
        <f t="shared" si="3"/>
        <v>3.8</v>
      </c>
      <c r="E44" s="23">
        <f t="shared" si="6"/>
        <v>3.8</v>
      </c>
      <c r="F44" s="24">
        <f t="shared" si="7"/>
        <v>-13.79</v>
      </c>
      <c r="N44" s="28"/>
    </row>
    <row r="45" spans="1:14" ht="12.75" customHeight="1">
      <c r="A45" s="38" t="s">
        <v>76</v>
      </c>
      <c r="B45" s="28">
        <v>43</v>
      </c>
      <c r="C45" s="28">
        <v>45</v>
      </c>
      <c r="D45" s="23">
        <f t="shared" si="3"/>
        <v>0.9</v>
      </c>
      <c r="E45" s="23">
        <f t="shared" si="6"/>
        <v>1.1</v>
      </c>
      <c r="F45" s="24">
        <f t="shared" si="7"/>
        <v>4.65</v>
      </c>
      <c r="N45" s="28"/>
    </row>
    <row r="46" spans="1:14" ht="12.75" customHeight="1">
      <c r="A46" s="38" t="s">
        <v>77</v>
      </c>
      <c r="B46" s="28">
        <v>119</v>
      </c>
      <c r="C46" s="28">
        <v>101</v>
      </c>
      <c r="D46" s="23">
        <f t="shared" si="3"/>
        <v>2.6</v>
      </c>
      <c r="E46" s="23">
        <f t="shared" si="6"/>
        <v>2.6</v>
      </c>
      <c r="F46" s="24">
        <f t="shared" si="7"/>
        <v>-15.13</v>
      </c>
      <c r="N46" s="28"/>
    </row>
    <row r="47" spans="1:14" ht="12.75" customHeight="1">
      <c r="A47" s="38" t="s">
        <v>6</v>
      </c>
      <c r="B47" s="28">
        <v>86</v>
      </c>
      <c r="C47" s="25" t="s">
        <v>49</v>
      </c>
      <c r="D47" s="23">
        <f t="shared" si="3"/>
        <v>1.9</v>
      </c>
      <c r="E47" s="25" t="s">
        <v>49</v>
      </c>
      <c r="F47" s="26" t="s">
        <v>49</v>
      </c>
      <c r="N47" s="28"/>
    </row>
    <row r="48" spans="1:14" ht="12.75" customHeight="1">
      <c r="A48" s="38" t="s">
        <v>7</v>
      </c>
      <c r="B48" s="28">
        <v>24</v>
      </c>
      <c r="C48" s="25" t="s">
        <v>49</v>
      </c>
      <c r="D48" s="23">
        <f t="shared" si="3"/>
        <v>0.5</v>
      </c>
      <c r="E48" s="25" t="s">
        <v>49</v>
      </c>
      <c r="F48" s="26" t="s">
        <v>49</v>
      </c>
      <c r="N48" s="28"/>
    </row>
    <row r="49" spans="1:14" ht="12.75" customHeight="1">
      <c r="A49" s="38" t="s">
        <v>5</v>
      </c>
      <c r="B49" s="28">
        <v>185</v>
      </c>
      <c r="C49" s="25" t="s">
        <v>49</v>
      </c>
      <c r="D49" s="23">
        <f t="shared" si="3"/>
        <v>4.1</v>
      </c>
      <c r="E49" s="25" t="s">
        <v>49</v>
      </c>
      <c r="F49" s="26" t="s">
        <v>49</v>
      </c>
      <c r="N49" s="28"/>
    </row>
    <row r="50" spans="1:14" ht="12.75" customHeight="1">
      <c r="A50" s="38" t="s">
        <v>78</v>
      </c>
      <c r="B50" s="13" t="s">
        <v>49</v>
      </c>
      <c r="C50" s="28">
        <v>163</v>
      </c>
      <c r="D50" s="25" t="s">
        <v>49</v>
      </c>
      <c r="E50" s="23">
        <f aca="true" t="shared" si="8" ref="E50:E58">ROUND(C50*100/$C$26,1)</f>
        <v>4.1</v>
      </c>
      <c r="F50" s="26" t="s">
        <v>49</v>
      </c>
      <c r="N50" s="28"/>
    </row>
    <row r="51" spans="1:14" ht="12.75" customHeight="1">
      <c r="A51" s="38" t="s">
        <v>79</v>
      </c>
      <c r="B51" s="13">
        <v>1</v>
      </c>
      <c r="C51" s="28">
        <v>89</v>
      </c>
      <c r="D51" s="23">
        <f aca="true" t="shared" si="9" ref="D51:D60">ROUND(B51*100/$B$26,1)</f>
        <v>0</v>
      </c>
      <c r="E51" s="23">
        <f t="shared" si="8"/>
        <v>2.2</v>
      </c>
      <c r="F51" s="24">
        <f aca="true" t="shared" si="10" ref="F51:F60">ROUND((C51*100/B51)-100,2)</f>
        <v>8800</v>
      </c>
      <c r="N51" s="28"/>
    </row>
    <row r="52" spans="1:14" ht="12.75" customHeight="1">
      <c r="A52" s="38" t="s">
        <v>80</v>
      </c>
      <c r="B52" s="28">
        <v>310</v>
      </c>
      <c r="C52" s="28">
        <v>309</v>
      </c>
      <c r="D52" s="23">
        <f t="shared" si="9"/>
        <v>6.8</v>
      </c>
      <c r="E52" s="23">
        <f t="shared" si="8"/>
        <v>7.8</v>
      </c>
      <c r="F52" s="24">
        <f t="shared" si="10"/>
        <v>-0.32</v>
      </c>
      <c r="N52" s="28"/>
    </row>
    <row r="53" spans="1:14" ht="12.75" customHeight="1">
      <c r="A53" s="38" t="s">
        <v>81</v>
      </c>
      <c r="B53" s="28">
        <v>12</v>
      </c>
      <c r="C53" s="28">
        <v>3</v>
      </c>
      <c r="D53" s="23">
        <f t="shared" si="9"/>
        <v>0.3</v>
      </c>
      <c r="E53" s="23">
        <f t="shared" si="8"/>
        <v>0.1</v>
      </c>
      <c r="F53" s="24">
        <f t="shared" si="10"/>
        <v>-75</v>
      </c>
      <c r="N53" s="28"/>
    </row>
    <row r="54" spans="1:14" ht="12.75" customHeight="1">
      <c r="A54" s="38" t="s">
        <v>82</v>
      </c>
      <c r="B54" s="28">
        <v>130</v>
      </c>
      <c r="C54" s="28">
        <v>105</v>
      </c>
      <c r="D54" s="23">
        <f t="shared" si="9"/>
        <v>2.9</v>
      </c>
      <c r="E54" s="23">
        <f t="shared" si="8"/>
        <v>2.7</v>
      </c>
      <c r="F54" s="24">
        <f t="shared" si="10"/>
        <v>-19.23</v>
      </c>
      <c r="N54" s="28"/>
    </row>
    <row r="55" spans="1:14" ht="12.75" customHeight="1">
      <c r="A55" s="38" t="s">
        <v>83</v>
      </c>
      <c r="B55" s="28">
        <v>287</v>
      </c>
      <c r="C55" s="28">
        <v>252</v>
      </c>
      <c r="D55" s="23">
        <f t="shared" si="9"/>
        <v>6.3</v>
      </c>
      <c r="E55" s="23">
        <f t="shared" si="8"/>
        <v>6.4</v>
      </c>
      <c r="F55" s="24">
        <f t="shared" si="10"/>
        <v>-12.2</v>
      </c>
      <c r="N55" s="28"/>
    </row>
    <row r="56" spans="1:14" ht="12.75" customHeight="1">
      <c r="A56" s="38" t="s">
        <v>1</v>
      </c>
      <c r="B56" s="28">
        <v>116</v>
      </c>
      <c r="C56" s="28">
        <v>99</v>
      </c>
      <c r="D56" s="23">
        <f t="shared" si="9"/>
        <v>2.6</v>
      </c>
      <c r="E56" s="23">
        <f t="shared" si="8"/>
        <v>2.5</v>
      </c>
      <c r="F56" s="24">
        <f t="shared" si="10"/>
        <v>-14.66</v>
      </c>
      <c r="N56" s="28"/>
    </row>
    <row r="57" spans="1:14" ht="12.75" customHeight="1">
      <c r="A57" s="38" t="s">
        <v>84</v>
      </c>
      <c r="B57" s="28">
        <v>32</v>
      </c>
      <c r="C57" s="28">
        <v>12</v>
      </c>
      <c r="D57" s="23">
        <f t="shared" si="9"/>
        <v>0.7</v>
      </c>
      <c r="E57" s="23">
        <f t="shared" si="8"/>
        <v>0.3</v>
      </c>
      <c r="F57" s="24">
        <f t="shared" si="10"/>
        <v>-62.5</v>
      </c>
      <c r="N57" s="28"/>
    </row>
    <row r="58" spans="1:14" ht="12.75" customHeight="1">
      <c r="A58" s="38" t="s">
        <v>85</v>
      </c>
      <c r="B58" s="28">
        <v>73</v>
      </c>
      <c r="C58" s="28">
        <v>64</v>
      </c>
      <c r="D58" s="23">
        <f t="shared" si="9"/>
        <v>1.6</v>
      </c>
      <c r="E58" s="23">
        <f t="shared" si="8"/>
        <v>1.6</v>
      </c>
      <c r="F58" s="24">
        <f t="shared" si="10"/>
        <v>-12.33</v>
      </c>
      <c r="N58" s="28"/>
    </row>
    <row r="59" spans="1:14" ht="12.75" customHeight="1">
      <c r="A59" s="38" t="s">
        <v>4</v>
      </c>
      <c r="B59" s="28">
        <v>31</v>
      </c>
      <c r="C59" s="25" t="s">
        <v>49</v>
      </c>
      <c r="D59" s="23">
        <f t="shared" si="9"/>
        <v>0.7</v>
      </c>
      <c r="E59" s="25" t="s">
        <v>49</v>
      </c>
      <c r="F59" s="26" t="s">
        <v>49</v>
      </c>
      <c r="N59" s="28"/>
    </row>
    <row r="60" spans="1:14" ht="12" customHeight="1">
      <c r="A60" s="38" t="s">
        <v>86</v>
      </c>
      <c r="B60" s="28">
        <v>426</v>
      </c>
      <c r="C60" s="28">
        <v>454</v>
      </c>
      <c r="D60" s="23">
        <f t="shared" si="9"/>
        <v>9.4</v>
      </c>
      <c r="E60" s="23">
        <f>ROUND(C60*100/$C$26,1)</f>
        <v>11.5</v>
      </c>
      <c r="F60" s="24">
        <f t="shared" si="10"/>
        <v>6.57</v>
      </c>
      <c r="N60" s="28"/>
    </row>
    <row r="61" spans="1:6" ht="12" customHeight="1">
      <c r="A61" s="39"/>
      <c r="B61" s="34"/>
      <c r="C61" s="34"/>
      <c r="D61" s="34"/>
      <c r="E61" s="11"/>
      <c r="F61" s="35"/>
    </row>
    <row r="62" spans="1:6" ht="12" customHeight="1">
      <c r="A62" s="7" t="s">
        <v>91</v>
      </c>
      <c r="F62" s="22"/>
    </row>
    <row r="63" ht="12" customHeight="1">
      <c r="A63" s="7" t="s">
        <v>2</v>
      </c>
    </row>
    <row r="64" ht="12" customHeight="1">
      <c r="A64" s="7" t="s">
        <v>3</v>
      </c>
    </row>
    <row r="65" ht="13.5">
      <c r="A65" s="1"/>
    </row>
    <row r="66" spans="1:6" ht="13.5">
      <c r="A66" s="125">
        <v>4</v>
      </c>
      <c r="B66" s="125"/>
      <c r="C66" s="125"/>
      <c r="D66" s="125"/>
      <c r="E66" s="125"/>
      <c r="F66" s="125"/>
    </row>
  </sheetData>
  <mergeCells count="2">
    <mergeCell ref="A3:A4"/>
    <mergeCell ref="A66:F66"/>
  </mergeCells>
  <printOptions/>
  <pageMargins left="0.35433070866141736" right="0.31496062992125984" top="0.5118110236220472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9.00390625" defaultRowHeight="13.5"/>
  <cols>
    <col min="1" max="1" width="48.50390625" style="3" customWidth="1"/>
    <col min="2" max="2" width="7.875" style="52" customWidth="1"/>
    <col min="3" max="3" width="0.12890625" style="52" customWidth="1"/>
    <col min="4" max="4" width="7.875" style="52" customWidth="1"/>
    <col min="5" max="5" width="7.125" style="52" customWidth="1"/>
    <col min="6" max="6" width="7.125" style="50" customWidth="1"/>
    <col min="7" max="7" width="7.875" style="51" customWidth="1"/>
    <col min="8" max="9" width="6.125" style="7" customWidth="1"/>
    <col min="10" max="16384" width="9.00390625" style="1" customWidth="1"/>
  </cols>
  <sheetData>
    <row r="1" spans="1:5" ht="17.25" customHeight="1">
      <c r="A1" s="14" t="s">
        <v>10</v>
      </c>
      <c r="B1" s="49"/>
      <c r="C1" s="49"/>
      <c r="D1" s="49"/>
      <c r="E1" s="49"/>
    </row>
    <row r="2" ht="12.75" customHeight="1" thickBot="1"/>
    <row r="3" spans="1:9" ht="17.25" customHeight="1" thickTop="1">
      <c r="A3" s="126" t="s">
        <v>22</v>
      </c>
      <c r="B3" s="53" t="s">
        <v>11</v>
      </c>
      <c r="C3" s="53"/>
      <c r="D3" s="54"/>
      <c r="E3" s="55" t="s">
        <v>12</v>
      </c>
      <c r="F3" s="56"/>
      <c r="G3" s="57" t="s">
        <v>46</v>
      </c>
      <c r="H3" s="109" t="s">
        <v>93</v>
      </c>
      <c r="I3" s="60"/>
    </row>
    <row r="4" spans="1:9" ht="17.25" customHeight="1">
      <c r="A4" s="127"/>
      <c r="B4" s="42" t="s">
        <v>52</v>
      </c>
      <c r="C4" s="121"/>
      <c r="D4" s="122" t="s">
        <v>90</v>
      </c>
      <c r="E4" s="42" t="s">
        <v>52</v>
      </c>
      <c r="F4" s="42" t="s">
        <v>90</v>
      </c>
      <c r="G4" s="58" t="s">
        <v>47</v>
      </c>
      <c r="H4" s="110" t="s">
        <v>52</v>
      </c>
      <c r="I4" s="111" t="s">
        <v>89</v>
      </c>
    </row>
    <row r="5" spans="1:9" ht="12.75" customHeight="1">
      <c r="A5" s="80" t="s">
        <v>15</v>
      </c>
      <c r="B5" s="81">
        <v>36316</v>
      </c>
      <c r="C5" s="82"/>
      <c r="D5" s="82">
        <v>38301</v>
      </c>
      <c r="E5" s="83">
        <v>100</v>
      </c>
      <c r="F5" s="83">
        <v>100</v>
      </c>
      <c r="G5" s="84">
        <f>ROUND((D5*100/B5)-100,2)</f>
        <v>5.47</v>
      </c>
      <c r="H5" s="83">
        <v>6.25</v>
      </c>
      <c r="I5" s="85">
        <v>7.29</v>
      </c>
    </row>
    <row r="6" spans="1:9" ht="7.5" customHeight="1">
      <c r="A6" s="4"/>
      <c r="B6" s="44"/>
      <c r="C6" s="43"/>
      <c r="D6" s="43"/>
      <c r="E6" s="61"/>
      <c r="F6" s="62"/>
      <c r="G6" s="63"/>
      <c r="H6" s="64"/>
      <c r="I6" s="65"/>
    </row>
    <row r="7" spans="1:12" ht="12.75" customHeight="1">
      <c r="A7" s="80" t="s">
        <v>51</v>
      </c>
      <c r="B7" s="86">
        <v>13528</v>
      </c>
      <c r="C7" s="87"/>
      <c r="D7" s="87">
        <v>13529</v>
      </c>
      <c r="E7" s="88">
        <f>ROUND(B7*100/$B$5,1)</f>
        <v>37.3</v>
      </c>
      <c r="F7" s="88">
        <f>ROUND(D7*100/$D$5,1)</f>
        <v>35.3</v>
      </c>
      <c r="G7" s="89">
        <f aca="true" t="shared" si="0" ref="G7:G24">ROUND((D7*100/B7)-100,2)</f>
        <v>0.01</v>
      </c>
      <c r="H7" s="88">
        <v>10.65</v>
      </c>
      <c r="I7" s="90">
        <v>10.41</v>
      </c>
      <c r="K7" s="8"/>
      <c r="L7" s="8"/>
    </row>
    <row r="8" spans="1:9" ht="12.75" customHeight="1">
      <c r="A8" s="4"/>
      <c r="B8" s="45"/>
      <c r="C8" s="48"/>
      <c r="D8" s="48"/>
      <c r="E8" s="66">
        <v>100</v>
      </c>
      <c r="F8" s="66">
        <v>100</v>
      </c>
      <c r="G8" s="68"/>
      <c r="H8" s="64"/>
      <c r="I8" s="65"/>
    </row>
    <row r="9" spans="1:11" ht="12.75" customHeight="1">
      <c r="A9" s="40" t="s">
        <v>25</v>
      </c>
      <c r="B9" s="46" t="s">
        <v>13</v>
      </c>
      <c r="C9" s="118"/>
      <c r="D9" s="48">
        <v>45</v>
      </c>
      <c r="E9" s="69" t="s">
        <v>48</v>
      </c>
      <c r="F9" s="66">
        <f>ROUND(D9*100/$D$7,1)</f>
        <v>0.3</v>
      </c>
      <c r="G9" s="70" t="s">
        <v>48</v>
      </c>
      <c r="H9" s="71" t="s">
        <v>48</v>
      </c>
      <c r="I9" s="67">
        <v>11.25</v>
      </c>
      <c r="K9" s="48"/>
    </row>
    <row r="10" spans="1:11" ht="12.75" customHeight="1">
      <c r="A10" s="40" t="s">
        <v>56</v>
      </c>
      <c r="B10" s="112">
        <v>13</v>
      </c>
      <c r="C10" s="120"/>
      <c r="D10" s="119">
        <v>15</v>
      </c>
      <c r="E10" s="113">
        <f>ROUND(B10*100/$B$7,1)</f>
        <v>0.1</v>
      </c>
      <c r="F10" s="66">
        <f aca="true" t="shared" si="1" ref="F10:F24">ROUND(D10*100/$D$7,1)</f>
        <v>0.1</v>
      </c>
      <c r="G10" s="114">
        <f t="shared" si="0"/>
        <v>15.38</v>
      </c>
      <c r="H10" s="113">
        <v>1.86</v>
      </c>
      <c r="I10" s="67">
        <v>3.75</v>
      </c>
      <c r="K10" s="48"/>
    </row>
    <row r="11" spans="1:11" ht="12.75" customHeight="1">
      <c r="A11" s="40" t="s">
        <v>26</v>
      </c>
      <c r="B11" s="45">
        <v>526</v>
      </c>
      <c r="C11" s="48"/>
      <c r="D11" s="48">
        <v>650</v>
      </c>
      <c r="E11" s="66">
        <f aca="true" t="shared" si="2" ref="E11:E18">ROUND(B11*100/$B$7,1)</f>
        <v>3.9</v>
      </c>
      <c r="F11" s="66">
        <f t="shared" si="1"/>
        <v>4.8</v>
      </c>
      <c r="G11" s="68">
        <f t="shared" si="0"/>
        <v>23.57</v>
      </c>
      <c r="H11" s="66">
        <v>8.62</v>
      </c>
      <c r="I11" s="67">
        <v>10.16</v>
      </c>
      <c r="K11" s="48"/>
    </row>
    <row r="12" spans="1:11" ht="12.75" customHeight="1">
      <c r="A12" s="40" t="s">
        <v>57</v>
      </c>
      <c r="B12" s="45">
        <v>929</v>
      </c>
      <c r="C12" s="48"/>
      <c r="D12" s="48">
        <v>956</v>
      </c>
      <c r="E12" s="66">
        <f t="shared" si="2"/>
        <v>6.9</v>
      </c>
      <c r="F12" s="66">
        <f t="shared" si="1"/>
        <v>7.1</v>
      </c>
      <c r="G12" s="68">
        <f t="shared" si="0"/>
        <v>2.91</v>
      </c>
      <c r="H12" s="66">
        <v>10.44</v>
      </c>
      <c r="I12" s="67">
        <v>10.62</v>
      </c>
      <c r="K12" s="48"/>
    </row>
    <row r="13" spans="1:11" ht="12.75" customHeight="1">
      <c r="A13" s="40" t="s">
        <v>27</v>
      </c>
      <c r="B13" s="45">
        <v>1618</v>
      </c>
      <c r="C13" s="48"/>
      <c r="D13" s="48">
        <v>2089</v>
      </c>
      <c r="E13" s="66">
        <f t="shared" si="2"/>
        <v>12</v>
      </c>
      <c r="F13" s="66">
        <f t="shared" si="1"/>
        <v>15.4</v>
      </c>
      <c r="G13" s="68">
        <f t="shared" si="0"/>
        <v>29.11</v>
      </c>
      <c r="H13" s="66">
        <v>13.26</v>
      </c>
      <c r="I13" s="67">
        <v>15.95</v>
      </c>
      <c r="K13" s="48"/>
    </row>
    <row r="14" spans="1:11" ht="12.75" customHeight="1">
      <c r="A14" s="40" t="s">
        <v>28</v>
      </c>
      <c r="B14" s="45">
        <v>834</v>
      </c>
      <c r="C14" s="48"/>
      <c r="D14" s="48">
        <v>879</v>
      </c>
      <c r="E14" s="66">
        <f t="shared" si="2"/>
        <v>6.2</v>
      </c>
      <c r="F14" s="66">
        <f t="shared" si="1"/>
        <v>6.5</v>
      </c>
      <c r="G14" s="68">
        <f t="shared" si="0"/>
        <v>5.4</v>
      </c>
      <c r="H14" s="66">
        <v>6.67</v>
      </c>
      <c r="I14" s="67">
        <v>6.76</v>
      </c>
      <c r="K14" s="48"/>
    </row>
    <row r="15" spans="1:11" ht="12.75" customHeight="1">
      <c r="A15" s="40" t="s">
        <v>29</v>
      </c>
      <c r="B15" s="45">
        <v>534</v>
      </c>
      <c r="C15" s="48"/>
      <c r="D15" s="48">
        <v>808</v>
      </c>
      <c r="E15" s="66">
        <f t="shared" si="2"/>
        <v>3.9</v>
      </c>
      <c r="F15" s="66">
        <f t="shared" si="1"/>
        <v>6</v>
      </c>
      <c r="G15" s="68">
        <f t="shared" si="0"/>
        <v>51.31</v>
      </c>
      <c r="H15" s="66">
        <v>7.42</v>
      </c>
      <c r="I15" s="67">
        <v>9.98</v>
      </c>
      <c r="K15" s="48"/>
    </row>
    <row r="16" spans="1:11" ht="12.75" customHeight="1">
      <c r="A16" s="40" t="s">
        <v>30</v>
      </c>
      <c r="B16" s="45">
        <v>556</v>
      </c>
      <c r="C16" s="48"/>
      <c r="D16" s="48">
        <v>507</v>
      </c>
      <c r="E16" s="66">
        <f t="shared" si="2"/>
        <v>4.1</v>
      </c>
      <c r="F16" s="66">
        <f t="shared" si="1"/>
        <v>3.7</v>
      </c>
      <c r="G16" s="68">
        <f t="shared" si="0"/>
        <v>-8.81</v>
      </c>
      <c r="H16" s="66">
        <v>7.04</v>
      </c>
      <c r="I16" s="67">
        <v>6.85</v>
      </c>
      <c r="K16" s="48"/>
    </row>
    <row r="17" spans="1:11" ht="12.75" customHeight="1">
      <c r="A17" s="40" t="s">
        <v>31</v>
      </c>
      <c r="B17" s="45">
        <v>437</v>
      </c>
      <c r="C17" s="48"/>
      <c r="D17" s="48">
        <v>404</v>
      </c>
      <c r="E17" s="66">
        <f t="shared" si="2"/>
        <v>3.2</v>
      </c>
      <c r="F17" s="66">
        <f t="shared" si="1"/>
        <v>3</v>
      </c>
      <c r="G17" s="68">
        <f t="shared" si="0"/>
        <v>-7.55</v>
      </c>
      <c r="H17" s="66">
        <v>4.97</v>
      </c>
      <c r="I17" s="67">
        <v>5.39</v>
      </c>
      <c r="K17" s="48"/>
    </row>
    <row r="18" spans="1:11" ht="12.75" customHeight="1">
      <c r="A18" s="40" t="s">
        <v>32</v>
      </c>
      <c r="B18" s="45">
        <v>3481</v>
      </c>
      <c r="C18" s="48"/>
      <c r="D18" s="48">
        <v>957</v>
      </c>
      <c r="E18" s="66">
        <f t="shared" si="2"/>
        <v>25.7</v>
      </c>
      <c r="F18" s="66">
        <f t="shared" si="1"/>
        <v>7.1</v>
      </c>
      <c r="G18" s="68">
        <f t="shared" si="0"/>
        <v>-72.51</v>
      </c>
      <c r="H18" s="66">
        <v>12.13</v>
      </c>
      <c r="I18" s="67">
        <v>7.91</v>
      </c>
      <c r="K18" s="48"/>
    </row>
    <row r="19" spans="1:11" ht="12.75" customHeight="1">
      <c r="A19" s="40" t="s">
        <v>33</v>
      </c>
      <c r="B19" s="46" t="s">
        <v>14</v>
      </c>
      <c r="C19" s="118"/>
      <c r="D19" s="48">
        <v>729</v>
      </c>
      <c r="E19" s="69" t="s">
        <v>49</v>
      </c>
      <c r="F19" s="66">
        <f t="shared" si="1"/>
        <v>5.4</v>
      </c>
      <c r="G19" s="70" t="s">
        <v>49</v>
      </c>
      <c r="H19" s="71" t="s">
        <v>49</v>
      </c>
      <c r="I19" s="72" t="s">
        <v>49</v>
      </c>
      <c r="K19" s="48"/>
    </row>
    <row r="20" spans="1:11" ht="12.75" customHeight="1">
      <c r="A20" s="40" t="s">
        <v>34</v>
      </c>
      <c r="B20" s="46" t="s">
        <v>14</v>
      </c>
      <c r="C20" s="118"/>
      <c r="D20" s="48">
        <v>965</v>
      </c>
      <c r="E20" s="69" t="s">
        <v>49</v>
      </c>
      <c r="F20" s="66">
        <f t="shared" si="1"/>
        <v>7.1</v>
      </c>
      <c r="G20" s="70" t="s">
        <v>49</v>
      </c>
      <c r="H20" s="71" t="s">
        <v>49</v>
      </c>
      <c r="I20" s="72" t="s">
        <v>49</v>
      </c>
      <c r="K20" s="48"/>
    </row>
    <row r="21" spans="1:11" ht="12.75" customHeight="1">
      <c r="A21" s="40" t="s">
        <v>35</v>
      </c>
      <c r="B21" s="46" t="s">
        <v>14</v>
      </c>
      <c r="C21" s="118"/>
      <c r="D21" s="48">
        <v>613</v>
      </c>
      <c r="E21" s="69" t="s">
        <v>49</v>
      </c>
      <c r="F21" s="66">
        <f t="shared" si="1"/>
        <v>4.5</v>
      </c>
      <c r="G21" s="70" t="s">
        <v>49</v>
      </c>
      <c r="H21" s="71" t="s">
        <v>49</v>
      </c>
      <c r="I21" s="72" t="s">
        <v>49</v>
      </c>
      <c r="K21" s="48"/>
    </row>
    <row r="22" spans="1:11" ht="12.75" customHeight="1">
      <c r="A22" s="40" t="s">
        <v>36</v>
      </c>
      <c r="B22" s="45">
        <v>649</v>
      </c>
      <c r="C22" s="48"/>
      <c r="D22" s="48">
        <v>513</v>
      </c>
      <c r="E22" s="66">
        <f>ROUND(B22*100/$B$7,1)</f>
        <v>4.8</v>
      </c>
      <c r="F22" s="66">
        <f t="shared" si="1"/>
        <v>3.8</v>
      </c>
      <c r="G22" s="68">
        <f t="shared" si="0"/>
        <v>-20.96</v>
      </c>
      <c r="H22" s="66">
        <v>10.64</v>
      </c>
      <c r="I22" s="67">
        <v>10.47</v>
      </c>
      <c r="K22" s="48"/>
    </row>
    <row r="23" spans="1:11" ht="12.75" customHeight="1">
      <c r="A23" s="40" t="s">
        <v>58</v>
      </c>
      <c r="B23" s="45">
        <v>653</v>
      </c>
      <c r="C23" s="48"/>
      <c r="D23" s="48">
        <v>543</v>
      </c>
      <c r="E23" s="66">
        <f>ROUND(B23*100/$B$7,1)</f>
        <v>4.8</v>
      </c>
      <c r="F23" s="66">
        <f t="shared" si="1"/>
        <v>4</v>
      </c>
      <c r="G23" s="68">
        <f t="shared" si="0"/>
        <v>-16.85</v>
      </c>
      <c r="H23" s="66">
        <v>12.09</v>
      </c>
      <c r="I23" s="67">
        <v>9.87</v>
      </c>
      <c r="K23" s="48"/>
    </row>
    <row r="24" spans="1:11" ht="12.75" customHeight="1">
      <c r="A24" s="40" t="s">
        <v>37</v>
      </c>
      <c r="B24" s="45">
        <v>3298</v>
      </c>
      <c r="C24" s="48"/>
      <c r="D24" s="48">
        <v>2856</v>
      </c>
      <c r="E24" s="66">
        <f>ROUND(B24*100/$B$7,1)</f>
        <v>24.4</v>
      </c>
      <c r="F24" s="66">
        <f t="shared" si="1"/>
        <v>21.1</v>
      </c>
      <c r="G24" s="68">
        <f t="shared" si="0"/>
        <v>-13.4</v>
      </c>
      <c r="H24" s="66">
        <v>14.79</v>
      </c>
      <c r="I24" s="67">
        <v>13.35</v>
      </c>
      <c r="K24" s="48"/>
    </row>
    <row r="25" spans="2:9" ht="7.5" customHeight="1">
      <c r="B25" s="45"/>
      <c r="C25" s="48"/>
      <c r="D25" s="48"/>
      <c r="E25" s="66"/>
      <c r="F25" s="66"/>
      <c r="G25" s="68"/>
      <c r="H25" s="64"/>
      <c r="I25" s="65"/>
    </row>
    <row r="26" spans="1:9" ht="12.75" customHeight="1">
      <c r="A26" s="91" t="s">
        <v>16</v>
      </c>
      <c r="B26" s="86">
        <v>22788</v>
      </c>
      <c r="C26" s="87"/>
      <c r="D26" s="87">
        <v>24772</v>
      </c>
      <c r="E26" s="88">
        <f>ROUND(B26*100/$B$5,1)</f>
        <v>62.7</v>
      </c>
      <c r="F26" s="88">
        <f>ROUND(D26*100/$D$5,1)</f>
        <v>64.7</v>
      </c>
      <c r="G26" s="89">
        <f>ROUND((D26*100/B26)-100,2)</f>
        <v>8.71</v>
      </c>
      <c r="H26" s="88">
        <v>5.02</v>
      </c>
      <c r="I26" s="90">
        <v>6.26</v>
      </c>
    </row>
    <row r="27" spans="1:9" ht="12.75" customHeight="1">
      <c r="A27" s="37"/>
      <c r="B27" s="45"/>
      <c r="C27" s="48"/>
      <c r="D27" s="48"/>
      <c r="E27" s="66">
        <v>100</v>
      </c>
      <c r="F27" s="66">
        <v>100</v>
      </c>
      <c r="G27" s="68"/>
      <c r="H27" s="64"/>
      <c r="I27" s="73"/>
    </row>
    <row r="28" spans="1:13" ht="12.75" customHeight="1">
      <c r="A28" s="41" t="s">
        <v>9</v>
      </c>
      <c r="B28" s="45">
        <v>1050</v>
      </c>
      <c r="C28" s="48"/>
      <c r="D28" s="48">
        <v>2203</v>
      </c>
      <c r="E28" s="66">
        <f aca="true" t="shared" si="3" ref="E28:E49">ROUND(B28*100/$B$26,1)</f>
        <v>4.6</v>
      </c>
      <c r="F28" s="66">
        <f aca="true" t="shared" si="4" ref="F28:F38">ROUND(D28*100/$D$26,1)</f>
        <v>8.9</v>
      </c>
      <c r="G28" s="68">
        <f>ROUND((D28*100/B28)-100,2)</f>
        <v>109.81</v>
      </c>
      <c r="H28" s="66">
        <v>210</v>
      </c>
      <c r="I28" s="67">
        <v>314.71</v>
      </c>
      <c r="M28" s="6"/>
    </row>
    <row r="29" spans="1:13" ht="12.75" customHeight="1">
      <c r="A29" s="41" t="s">
        <v>61</v>
      </c>
      <c r="B29" s="46" t="s">
        <v>48</v>
      </c>
      <c r="C29" s="118"/>
      <c r="D29" s="48">
        <v>23</v>
      </c>
      <c r="E29" s="69" t="s">
        <v>48</v>
      </c>
      <c r="F29" s="66">
        <f t="shared" si="4"/>
        <v>0.1</v>
      </c>
      <c r="G29" s="70" t="s">
        <v>48</v>
      </c>
      <c r="H29" s="70" t="s">
        <v>48</v>
      </c>
      <c r="I29" s="67">
        <v>5.75</v>
      </c>
      <c r="M29" s="6"/>
    </row>
    <row r="30" spans="1:13" ht="12.75" customHeight="1">
      <c r="A30" s="41" t="s">
        <v>62</v>
      </c>
      <c r="B30" s="45">
        <v>280</v>
      </c>
      <c r="C30" s="48"/>
      <c r="D30" s="48">
        <v>256</v>
      </c>
      <c r="E30" s="66">
        <f t="shared" si="3"/>
        <v>1.2</v>
      </c>
      <c r="F30" s="66">
        <f t="shared" si="4"/>
        <v>1</v>
      </c>
      <c r="G30" s="68">
        <f aca="true" t="shared" si="5" ref="G30:G38">ROUND((D30*100/B30)-100,2)</f>
        <v>-8.57</v>
      </c>
      <c r="H30" s="66">
        <v>2.89</v>
      </c>
      <c r="I30" s="67">
        <v>3.37</v>
      </c>
      <c r="M30" s="5"/>
    </row>
    <row r="31" spans="1:13" ht="12.75" customHeight="1">
      <c r="A31" s="41" t="s">
        <v>63</v>
      </c>
      <c r="B31" s="45">
        <v>321</v>
      </c>
      <c r="C31" s="48"/>
      <c r="D31" s="48">
        <v>204</v>
      </c>
      <c r="E31" s="66">
        <f t="shared" si="3"/>
        <v>1.4</v>
      </c>
      <c r="F31" s="66">
        <f t="shared" si="4"/>
        <v>0.8</v>
      </c>
      <c r="G31" s="68">
        <f t="shared" si="5"/>
        <v>-36.45</v>
      </c>
      <c r="H31" s="66">
        <v>3.38</v>
      </c>
      <c r="I31" s="67">
        <v>3.4</v>
      </c>
      <c r="M31" s="6"/>
    </row>
    <row r="32" spans="1:13" ht="12.75" customHeight="1">
      <c r="A32" s="41" t="s">
        <v>64</v>
      </c>
      <c r="B32" s="45">
        <v>754</v>
      </c>
      <c r="C32" s="48"/>
      <c r="D32" s="48">
        <v>667</v>
      </c>
      <c r="E32" s="66">
        <f t="shared" si="3"/>
        <v>3.3</v>
      </c>
      <c r="F32" s="66">
        <f t="shared" si="4"/>
        <v>2.7</v>
      </c>
      <c r="G32" s="68">
        <f t="shared" si="5"/>
        <v>-11.54</v>
      </c>
      <c r="H32" s="66">
        <v>2.93</v>
      </c>
      <c r="I32" s="67">
        <v>2.83</v>
      </c>
      <c r="M32" s="6"/>
    </row>
    <row r="33" spans="1:13" ht="12.75" customHeight="1">
      <c r="A33" s="41" t="s">
        <v>65</v>
      </c>
      <c r="B33" s="45">
        <v>216</v>
      </c>
      <c r="C33" s="48"/>
      <c r="D33" s="48">
        <v>184</v>
      </c>
      <c r="E33" s="66">
        <f t="shared" si="3"/>
        <v>0.9</v>
      </c>
      <c r="F33" s="66">
        <f t="shared" si="4"/>
        <v>0.7</v>
      </c>
      <c r="G33" s="68">
        <f t="shared" si="5"/>
        <v>-14.81</v>
      </c>
      <c r="H33" s="66">
        <v>2.67</v>
      </c>
      <c r="I33" s="67">
        <v>2.79</v>
      </c>
      <c r="M33" s="6"/>
    </row>
    <row r="34" spans="1:13" ht="12.75" customHeight="1">
      <c r="A34" s="41" t="s">
        <v>66</v>
      </c>
      <c r="B34" s="45">
        <v>229</v>
      </c>
      <c r="C34" s="48"/>
      <c r="D34" s="48">
        <v>307</v>
      </c>
      <c r="E34" s="66">
        <f t="shared" si="3"/>
        <v>1</v>
      </c>
      <c r="F34" s="66">
        <f t="shared" si="4"/>
        <v>1.2</v>
      </c>
      <c r="G34" s="68">
        <f t="shared" si="5"/>
        <v>34.06</v>
      </c>
      <c r="H34" s="66">
        <v>2.39</v>
      </c>
      <c r="I34" s="67">
        <v>3.99</v>
      </c>
      <c r="M34" s="5"/>
    </row>
    <row r="35" spans="1:13" ht="12.75" customHeight="1">
      <c r="A35" s="41" t="s">
        <v>67</v>
      </c>
      <c r="B35" s="45">
        <v>2339</v>
      </c>
      <c r="C35" s="48"/>
      <c r="D35" s="48">
        <v>2595</v>
      </c>
      <c r="E35" s="66">
        <f t="shared" si="3"/>
        <v>10.3</v>
      </c>
      <c r="F35" s="66">
        <f t="shared" si="4"/>
        <v>10.5</v>
      </c>
      <c r="G35" s="68">
        <f t="shared" si="5"/>
        <v>10.94</v>
      </c>
      <c r="H35" s="66">
        <v>21.86</v>
      </c>
      <c r="I35" s="67">
        <v>40.55</v>
      </c>
      <c r="M35" s="5"/>
    </row>
    <row r="36" spans="1:13" ht="12.75" customHeight="1">
      <c r="A36" s="41" t="s">
        <v>68</v>
      </c>
      <c r="B36" s="45">
        <v>726</v>
      </c>
      <c r="C36" s="48"/>
      <c r="D36" s="48">
        <v>542</v>
      </c>
      <c r="E36" s="66">
        <f t="shared" si="3"/>
        <v>3.2</v>
      </c>
      <c r="F36" s="66">
        <f t="shared" si="4"/>
        <v>2.2</v>
      </c>
      <c r="G36" s="68">
        <f t="shared" si="5"/>
        <v>-25.34</v>
      </c>
      <c r="H36" s="66">
        <v>3.56</v>
      </c>
      <c r="I36" s="67">
        <v>3.3</v>
      </c>
      <c r="M36" s="6"/>
    </row>
    <row r="37" spans="1:13" ht="12.75" customHeight="1">
      <c r="A37" s="41" t="s">
        <v>69</v>
      </c>
      <c r="B37" s="45">
        <v>295</v>
      </c>
      <c r="C37" s="48"/>
      <c r="D37" s="48">
        <v>276</v>
      </c>
      <c r="E37" s="66">
        <f t="shared" si="3"/>
        <v>1.3</v>
      </c>
      <c r="F37" s="66">
        <f t="shared" si="4"/>
        <v>1.1</v>
      </c>
      <c r="G37" s="68">
        <f t="shared" si="5"/>
        <v>-6.44</v>
      </c>
      <c r="H37" s="66">
        <v>2.84</v>
      </c>
      <c r="I37" s="67">
        <v>3.49</v>
      </c>
      <c r="M37" s="6"/>
    </row>
    <row r="38" spans="1:13" ht="12.75" customHeight="1">
      <c r="A38" s="41" t="s">
        <v>70</v>
      </c>
      <c r="B38" s="45">
        <v>325</v>
      </c>
      <c r="C38" s="48"/>
      <c r="D38" s="48">
        <v>211</v>
      </c>
      <c r="E38" s="66">
        <f t="shared" si="3"/>
        <v>1.4</v>
      </c>
      <c r="F38" s="66">
        <f t="shared" si="4"/>
        <v>0.9</v>
      </c>
      <c r="G38" s="68">
        <f t="shared" si="5"/>
        <v>-35.08</v>
      </c>
      <c r="H38" s="66">
        <v>3.87</v>
      </c>
      <c r="I38" s="67">
        <v>3.52</v>
      </c>
      <c r="M38" s="5"/>
    </row>
    <row r="39" spans="1:13" ht="12.75" customHeight="1">
      <c r="A39" s="41" t="s">
        <v>59</v>
      </c>
      <c r="B39" s="45">
        <v>11</v>
      </c>
      <c r="C39" s="48"/>
      <c r="D39" s="69" t="s">
        <v>49</v>
      </c>
      <c r="E39" s="66">
        <f t="shared" si="3"/>
        <v>0</v>
      </c>
      <c r="F39" s="69" t="s">
        <v>49</v>
      </c>
      <c r="G39" s="70" t="s">
        <v>49</v>
      </c>
      <c r="H39" s="66">
        <v>1.83</v>
      </c>
      <c r="I39" s="47" t="s">
        <v>49</v>
      </c>
      <c r="M39" s="28"/>
    </row>
    <row r="40" spans="1:13" ht="12.75" customHeight="1">
      <c r="A40" s="41" t="s">
        <v>71</v>
      </c>
      <c r="B40" s="45">
        <v>601</v>
      </c>
      <c r="C40" s="48"/>
      <c r="D40" s="48">
        <v>544</v>
      </c>
      <c r="E40" s="66">
        <f t="shared" si="3"/>
        <v>2.6</v>
      </c>
      <c r="F40" s="66">
        <f aca="true" t="shared" si="6" ref="F40:F46">ROUND(D40*100/$D$26,1)</f>
        <v>2.2</v>
      </c>
      <c r="G40" s="68">
        <f aca="true" t="shared" si="7" ref="G40:G46">ROUND((D40*100/B40)-100,2)</f>
        <v>-9.48</v>
      </c>
      <c r="H40" s="66">
        <v>3.43</v>
      </c>
      <c r="I40" s="67">
        <v>3.68</v>
      </c>
      <c r="M40" s="6"/>
    </row>
    <row r="41" spans="1:13" ht="12.75" customHeight="1">
      <c r="A41" s="41" t="s">
        <v>72</v>
      </c>
      <c r="B41" s="45">
        <v>1217</v>
      </c>
      <c r="C41" s="48"/>
      <c r="D41" s="48">
        <v>1085</v>
      </c>
      <c r="E41" s="66">
        <f t="shared" si="3"/>
        <v>5.3</v>
      </c>
      <c r="F41" s="66">
        <f t="shared" si="6"/>
        <v>4.4</v>
      </c>
      <c r="G41" s="68">
        <f t="shared" si="7"/>
        <v>-10.85</v>
      </c>
      <c r="H41" s="66">
        <v>3.8</v>
      </c>
      <c r="I41" s="67">
        <v>4.25</v>
      </c>
      <c r="M41" s="6"/>
    </row>
    <row r="42" spans="1:13" ht="12.75" customHeight="1">
      <c r="A42" s="41" t="s">
        <v>73</v>
      </c>
      <c r="B42" s="45">
        <v>339</v>
      </c>
      <c r="C42" s="48"/>
      <c r="D42" s="48">
        <v>268</v>
      </c>
      <c r="E42" s="66">
        <f t="shared" si="3"/>
        <v>1.5</v>
      </c>
      <c r="F42" s="66">
        <f t="shared" si="6"/>
        <v>1.1</v>
      </c>
      <c r="G42" s="68">
        <f t="shared" si="7"/>
        <v>-20.94</v>
      </c>
      <c r="H42" s="66">
        <v>2.42</v>
      </c>
      <c r="I42" s="67">
        <v>2.46</v>
      </c>
      <c r="M42" s="6"/>
    </row>
    <row r="43" spans="1:13" ht="12.75" customHeight="1">
      <c r="A43" s="41" t="s">
        <v>74</v>
      </c>
      <c r="B43" s="45">
        <v>5080</v>
      </c>
      <c r="C43" s="48"/>
      <c r="D43" s="48">
        <v>6078</v>
      </c>
      <c r="E43" s="66">
        <f t="shared" si="3"/>
        <v>22.3</v>
      </c>
      <c r="F43" s="66">
        <f t="shared" si="6"/>
        <v>24.5</v>
      </c>
      <c r="G43" s="68">
        <f t="shared" si="7"/>
        <v>19.65</v>
      </c>
      <c r="H43" s="66">
        <v>7.09</v>
      </c>
      <c r="I43" s="67">
        <v>8.61</v>
      </c>
      <c r="M43" s="28"/>
    </row>
    <row r="44" spans="1:13" ht="12.75" customHeight="1">
      <c r="A44" s="41" t="s">
        <v>75</v>
      </c>
      <c r="B44" s="45">
        <v>1658</v>
      </c>
      <c r="C44" s="48"/>
      <c r="D44" s="48">
        <v>1310</v>
      </c>
      <c r="E44" s="66">
        <f t="shared" si="3"/>
        <v>7.3</v>
      </c>
      <c r="F44" s="66">
        <f t="shared" si="6"/>
        <v>5.3</v>
      </c>
      <c r="G44" s="68">
        <f t="shared" si="7"/>
        <v>-20.99</v>
      </c>
      <c r="H44" s="66">
        <v>9.53</v>
      </c>
      <c r="I44" s="67">
        <v>8.73</v>
      </c>
      <c r="M44" s="28"/>
    </row>
    <row r="45" spans="1:13" ht="12.75" customHeight="1">
      <c r="A45" s="41" t="s">
        <v>76</v>
      </c>
      <c r="B45" s="45">
        <v>84</v>
      </c>
      <c r="C45" s="48"/>
      <c r="D45" s="48">
        <v>77</v>
      </c>
      <c r="E45" s="66">
        <f t="shared" si="3"/>
        <v>0.4</v>
      </c>
      <c r="F45" s="66">
        <f t="shared" si="6"/>
        <v>0.3</v>
      </c>
      <c r="G45" s="68">
        <f t="shared" si="7"/>
        <v>-8.33</v>
      </c>
      <c r="H45" s="66">
        <v>1.95</v>
      </c>
      <c r="I45" s="67">
        <v>1.71</v>
      </c>
      <c r="M45" s="28"/>
    </row>
    <row r="46" spans="1:13" ht="12.75" customHeight="1">
      <c r="A46" s="41" t="s">
        <v>77</v>
      </c>
      <c r="B46" s="45">
        <v>340</v>
      </c>
      <c r="C46" s="48"/>
      <c r="D46" s="48">
        <v>282</v>
      </c>
      <c r="E46" s="66">
        <f t="shared" si="3"/>
        <v>1.5</v>
      </c>
      <c r="F46" s="66">
        <f t="shared" si="6"/>
        <v>1.1</v>
      </c>
      <c r="G46" s="68">
        <f t="shared" si="7"/>
        <v>-17.06</v>
      </c>
      <c r="H46" s="66">
        <v>2.86</v>
      </c>
      <c r="I46" s="67">
        <v>2.79</v>
      </c>
      <c r="M46" s="28"/>
    </row>
    <row r="47" spans="1:13" ht="12.75" customHeight="1">
      <c r="A47" s="41" t="s">
        <v>60</v>
      </c>
      <c r="B47" s="45">
        <v>291</v>
      </c>
      <c r="C47" s="48"/>
      <c r="D47" s="69" t="s">
        <v>49</v>
      </c>
      <c r="E47" s="66">
        <f t="shared" si="3"/>
        <v>1.3</v>
      </c>
      <c r="F47" s="69" t="s">
        <v>49</v>
      </c>
      <c r="G47" s="70" t="s">
        <v>49</v>
      </c>
      <c r="H47" s="66">
        <v>3.38</v>
      </c>
      <c r="I47" s="47" t="s">
        <v>49</v>
      </c>
      <c r="M47" s="28"/>
    </row>
    <row r="48" spans="1:13" ht="12.75" customHeight="1">
      <c r="A48" s="41" t="s">
        <v>45</v>
      </c>
      <c r="B48" s="45">
        <v>60</v>
      </c>
      <c r="C48" s="48"/>
      <c r="D48" s="69" t="s">
        <v>49</v>
      </c>
      <c r="E48" s="66">
        <f t="shared" si="3"/>
        <v>0.3</v>
      </c>
      <c r="F48" s="69" t="s">
        <v>49</v>
      </c>
      <c r="G48" s="70" t="s">
        <v>49</v>
      </c>
      <c r="H48" s="66">
        <v>2.5</v>
      </c>
      <c r="I48" s="47" t="s">
        <v>49</v>
      </c>
      <c r="M48" s="28"/>
    </row>
    <row r="49" spans="1:13" ht="12.75" customHeight="1">
      <c r="A49" s="41" t="s">
        <v>53</v>
      </c>
      <c r="B49" s="45">
        <v>749</v>
      </c>
      <c r="C49" s="48"/>
      <c r="D49" s="69" t="s">
        <v>49</v>
      </c>
      <c r="E49" s="66">
        <f t="shared" si="3"/>
        <v>3.3</v>
      </c>
      <c r="F49" s="69" t="s">
        <v>49</v>
      </c>
      <c r="G49" s="70" t="s">
        <v>49</v>
      </c>
      <c r="H49" s="66">
        <v>4.05</v>
      </c>
      <c r="I49" s="47" t="s">
        <v>49</v>
      </c>
      <c r="M49" s="28"/>
    </row>
    <row r="50" spans="1:13" ht="12.75" customHeight="1">
      <c r="A50" s="41" t="s">
        <v>78</v>
      </c>
      <c r="B50" s="46" t="s">
        <v>49</v>
      </c>
      <c r="C50" s="118"/>
      <c r="D50" s="48">
        <v>693</v>
      </c>
      <c r="E50" s="69" t="s">
        <v>49</v>
      </c>
      <c r="F50" s="66">
        <f aca="true" t="shared" si="8" ref="F50:F58">ROUND(D50*100/$D$26,1)</f>
        <v>2.8</v>
      </c>
      <c r="G50" s="70" t="s">
        <v>49</v>
      </c>
      <c r="H50" s="70" t="s">
        <v>49</v>
      </c>
      <c r="I50" s="67">
        <v>4.25</v>
      </c>
      <c r="M50" s="28"/>
    </row>
    <row r="51" spans="1:13" ht="12.75" customHeight="1">
      <c r="A51" s="41" t="s">
        <v>79</v>
      </c>
      <c r="B51" s="46" t="s">
        <v>48</v>
      </c>
      <c r="C51" s="118"/>
      <c r="D51" s="48">
        <v>349</v>
      </c>
      <c r="E51" s="69" t="s">
        <v>48</v>
      </c>
      <c r="F51" s="66">
        <f t="shared" si="8"/>
        <v>1.4</v>
      </c>
      <c r="G51" s="70" t="s">
        <v>48</v>
      </c>
      <c r="H51" s="70" t="s">
        <v>48</v>
      </c>
      <c r="I51" s="67">
        <v>3.92</v>
      </c>
      <c r="M51" s="28"/>
    </row>
    <row r="52" spans="1:13" ht="12.75" customHeight="1">
      <c r="A52" s="41" t="s">
        <v>80</v>
      </c>
      <c r="B52" s="45">
        <v>1222</v>
      </c>
      <c r="C52" s="48"/>
      <c r="D52" s="48">
        <v>1655</v>
      </c>
      <c r="E52" s="66">
        <f aca="true" t="shared" si="9" ref="E52:E60">ROUND(B52*100/$B$26,1)</f>
        <v>5.4</v>
      </c>
      <c r="F52" s="66">
        <f t="shared" si="8"/>
        <v>6.7</v>
      </c>
      <c r="G52" s="68">
        <f aca="true" t="shared" si="10" ref="G52:G60">ROUND((D52*100/B52)-100,2)</f>
        <v>35.43</v>
      </c>
      <c r="H52" s="66">
        <v>3.94</v>
      </c>
      <c r="I52" s="67">
        <v>5.36</v>
      </c>
      <c r="M52" s="28"/>
    </row>
    <row r="53" spans="1:13" ht="12.75" customHeight="1">
      <c r="A53" s="41" t="s">
        <v>81</v>
      </c>
      <c r="B53" s="45">
        <v>26</v>
      </c>
      <c r="C53" s="48"/>
      <c r="D53" s="48">
        <v>10</v>
      </c>
      <c r="E53" s="66">
        <f t="shared" si="9"/>
        <v>0.1</v>
      </c>
      <c r="F53" s="66">
        <f t="shared" si="8"/>
        <v>0</v>
      </c>
      <c r="G53" s="68">
        <f t="shared" si="10"/>
        <v>-61.54</v>
      </c>
      <c r="H53" s="66">
        <v>2.17</v>
      </c>
      <c r="I53" s="67">
        <v>3.33</v>
      </c>
      <c r="M53" s="28"/>
    </row>
    <row r="54" spans="1:13" ht="12.75" customHeight="1">
      <c r="A54" s="41" t="s">
        <v>82</v>
      </c>
      <c r="B54" s="45">
        <v>850</v>
      </c>
      <c r="C54" s="48"/>
      <c r="D54" s="48">
        <v>701</v>
      </c>
      <c r="E54" s="66">
        <f t="shared" si="9"/>
        <v>3.7</v>
      </c>
      <c r="F54" s="66">
        <f t="shared" si="8"/>
        <v>2.8</v>
      </c>
      <c r="G54" s="68">
        <f t="shared" si="10"/>
        <v>-17.53</v>
      </c>
      <c r="H54" s="66">
        <v>6.54</v>
      </c>
      <c r="I54" s="67">
        <v>6.68</v>
      </c>
      <c r="M54" s="28"/>
    </row>
    <row r="55" spans="1:13" ht="12.75" customHeight="1">
      <c r="A55" s="41" t="s">
        <v>83</v>
      </c>
      <c r="B55" s="45">
        <v>1792</v>
      </c>
      <c r="C55" s="48"/>
      <c r="D55" s="48">
        <v>2130</v>
      </c>
      <c r="E55" s="66">
        <f t="shared" si="9"/>
        <v>7.9</v>
      </c>
      <c r="F55" s="66">
        <f t="shared" si="8"/>
        <v>8.6</v>
      </c>
      <c r="G55" s="68">
        <f t="shared" si="10"/>
        <v>18.86</v>
      </c>
      <c r="H55" s="66">
        <v>6.24</v>
      </c>
      <c r="I55" s="67">
        <v>8.45</v>
      </c>
      <c r="M55" s="28"/>
    </row>
    <row r="56" spans="1:13" ht="12.75" customHeight="1">
      <c r="A56" s="41" t="s">
        <v>54</v>
      </c>
      <c r="B56" s="45">
        <v>505</v>
      </c>
      <c r="C56" s="48"/>
      <c r="D56" s="48">
        <v>503</v>
      </c>
      <c r="E56" s="66">
        <f t="shared" si="9"/>
        <v>2.2</v>
      </c>
      <c r="F56" s="66">
        <f t="shared" si="8"/>
        <v>2</v>
      </c>
      <c r="G56" s="68">
        <f t="shared" si="10"/>
        <v>-0.4</v>
      </c>
      <c r="H56" s="66">
        <v>4.35</v>
      </c>
      <c r="I56" s="67">
        <v>5.08</v>
      </c>
      <c r="M56" s="28"/>
    </row>
    <row r="57" spans="1:13" ht="12.75" customHeight="1">
      <c r="A57" s="41" t="s">
        <v>84</v>
      </c>
      <c r="B57" s="45">
        <v>82</v>
      </c>
      <c r="C57" s="48"/>
      <c r="D57" s="48">
        <v>32</v>
      </c>
      <c r="E57" s="66">
        <f t="shared" si="9"/>
        <v>0.4</v>
      </c>
      <c r="F57" s="66">
        <f t="shared" si="8"/>
        <v>0.1</v>
      </c>
      <c r="G57" s="68">
        <f t="shared" si="10"/>
        <v>-60.98</v>
      </c>
      <c r="H57" s="66">
        <v>2.56</v>
      </c>
      <c r="I57" s="67">
        <v>2.67</v>
      </c>
      <c r="M57" s="28"/>
    </row>
    <row r="58" spans="1:13" ht="12.75" customHeight="1">
      <c r="A58" s="41" t="s">
        <v>85</v>
      </c>
      <c r="B58" s="45">
        <v>176</v>
      </c>
      <c r="C58" s="48"/>
      <c r="D58" s="48">
        <v>179</v>
      </c>
      <c r="E58" s="66">
        <f t="shared" si="9"/>
        <v>0.8</v>
      </c>
      <c r="F58" s="66">
        <f t="shared" si="8"/>
        <v>0.7</v>
      </c>
      <c r="G58" s="68">
        <f t="shared" si="10"/>
        <v>1.7</v>
      </c>
      <c r="H58" s="66">
        <v>2.41</v>
      </c>
      <c r="I58" s="67">
        <v>2.8</v>
      </c>
      <c r="M58" s="28"/>
    </row>
    <row r="59" spans="1:13" ht="12.75" customHeight="1">
      <c r="A59" s="41" t="s">
        <v>55</v>
      </c>
      <c r="B59" s="45">
        <v>68</v>
      </c>
      <c r="C59" s="48"/>
      <c r="D59" s="69" t="s">
        <v>49</v>
      </c>
      <c r="E59" s="66">
        <f t="shared" si="9"/>
        <v>0.3</v>
      </c>
      <c r="F59" s="69" t="s">
        <v>49</v>
      </c>
      <c r="G59" s="70" t="s">
        <v>49</v>
      </c>
      <c r="H59" s="66">
        <v>2.19</v>
      </c>
      <c r="I59" s="47" t="s">
        <v>49</v>
      </c>
      <c r="M59" s="28"/>
    </row>
    <row r="60" spans="1:13" ht="12" customHeight="1">
      <c r="A60" s="41" t="s">
        <v>86</v>
      </c>
      <c r="B60" s="45">
        <v>426</v>
      </c>
      <c r="C60" s="48"/>
      <c r="D60" s="48">
        <v>1408</v>
      </c>
      <c r="E60" s="66">
        <f t="shared" si="9"/>
        <v>1.9</v>
      </c>
      <c r="F60" s="66">
        <f>ROUND(D60*100/$D$26,1)</f>
        <v>5.7</v>
      </c>
      <c r="G60" s="68">
        <f t="shared" si="10"/>
        <v>230.52</v>
      </c>
      <c r="H60" s="66">
        <v>1</v>
      </c>
      <c r="I60" s="67">
        <v>3.1</v>
      </c>
      <c r="M60" s="28"/>
    </row>
    <row r="61" spans="1:9" ht="12" customHeight="1">
      <c r="A61" s="39"/>
      <c r="B61" s="74"/>
      <c r="C61" s="75"/>
      <c r="D61" s="75"/>
      <c r="E61" s="75"/>
      <c r="F61" s="76"/>
      <c r="G61" s="77"/>
      <c r="H61" s="78"/>
      <c r="I61" s="79"/>
    </row>
    <row r="62" spans="1:8" ht="12" customHeight="1">
      <c r="A62" s="7" t="s">
        <v>91</v>
      </c>
      <c r="G62" s="22"/>
      <c r="H62" s="59"/>
    </row>
    <row r="63" ht="12" customHeight="1">
      <c r="A63" s="7" t="s">
        <v>2</v>
      </c>
    </row>
    <row r="64" ht="12" customHeight="1">
      <c r="A64" s="7" t="s">
        <v>3</v>
      </c>
    </row>
    <row r="65" ht="13.5">
      <c r="A65" s="1"/>
    </row>
    <row r="66" spans="1:9" ht="13.5">
      <c r="A66" s="125">
        <v>5</v>
      </c>
      <c r="B66" s="125"/>
      <c r="C66" s="125"/>
      <c r="D66" s="125"/>
      <c r="E66" s="125"/>
      <c r="F66" s="125"/>
      <c r="G66" s="125"/>
      <c r="H66" s="125"/>
      <c r="I66" s="125"/>
    </row>
  </sheetData>
  <mergeCells count="2">
    <mergeCell ref="A3:A4"/>
    <mergeCell ref="A66:I66"/>
  </mergeCells>
  <printOptions/>
  <pageMargins left="0.4724409448818898" right="0" top="0.5118110236220472" bottom="0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9.00390625" defaultRowHeight="13.5"/>
  <cols>
    <col min="1" max="1" width="49.625" style="3" customWidth="1"/>
    <col min="2" max="2" width="0.5" style="3" customWidth="1"/>
    <col min="3" max="4" width="10.625" style="2" customWidth="1"/>
    <col min="5" max="5" width="9.125" style="2" customWidth="1"/>
    <col min="6" max="6" width="9.125" style="1" customWidth="1"/>
    <col min="7" max="7" width="9.00390625" style="10" customWidth="1"/>
    <col min="8" max="10" width="9.00390625" style="1" customWidth="1"/>
    <col min="11" max="11" width="25.875" style="1" customWidth="1"/>
    <col min="12" max="16384" width="9.00390625" style="1" customWidth="1"/>
  </cols>
  <sheetData>
    <row r="1" spans="1:5" ht="17.25" customHeight="1">
      <c r="A1" s="14" t="s">
        <v>40</v>
      </c>
      <c r="B1" s="14"/>
      <c r="C1" s="9"/>
      <c r="D1" s="9"/>
      <c r="E1" s="9"/>
    </row>
    <row r="2" ht="12.75" customHeight="1" thickBot="1"/>
    <row r="3" spans="1:7" ht="17.25" customHeight="1" thickTop="1">
      <c r="A3" s="128" t="s">
        <v>22</v>
      </c>
      <c r="B3" s="102"/>
      <c r="C3" s="16" t="s">
        <v>92</v>
      </c>
      <c r="D3" s="17"/>
      <c r="E3" s="18" t="s">
        <v>39</v>
      </c>
      <c r="F3" s="21"/>
      <c r="G3" s="19" t="s">
        <v>23</v>
      </c>
    </row>
    <row r="4" spans="1:7" ht="17.25" customHeight="1">
      <c r="A4" s="129"/>
      <c r="B4" s="103"/>
      <c r="C4" s="15" t="s">
        <v>52</v>
      </c>
      <c r="D4" s="15" t="s">
        <v>89</v>
      </c>
      <c r="E4" s="15" t="s">
        <v>52</v>
      </c>
      <c r="F4" s="15" t="s">
        <v>89</v>
      </c>
      <c r="G4" s="20" t="s">
        <v>24</v>
      </c>
    </row>
    <row r="5" spans="1:7" ht="12.75" customHeight="1">
      <c r="A5" s="92" t="s">
        <v>20</v>
      </c>
      <c r="B5" s="107"/>
      <c r="C5" s="93">
        <v>1353654</v>
      </c>
      <c r="D5" s="94">
        <v>1299280</v>
      </c>
      <c r="E5" s="95">
        <v>100</v>
      </c>
      <c r="F5" s="95">
        <v>100</v>
      </c>
      <c r="G5" s="96">
        <f>ROUND((D5*100/C5)-100,2)</f>
        <v>-4.02</v>
      </c>
    </row>
    <row r="6" spans="1:7" ht="7.5" customHeight="1">
      <c r="A6" s="92"/>
      <c r="B6" s="99"/>
      <c r="C6" s="97"/>
      <c r="D6" s="94"/>
      <c r="E6" s="98"/>
      <c r="F6" s="95"/>
      <c r="G6" s="96"/>
    </row>
    <row r="7" spans="1:10" ht="12.75" customHeight="1">
      <c r="A7" s="92" t="s">
        <v>21</v>
      </c>
      <c r="B7" s="99"/>
      <c r="C7" s="97">
        <v>933420</v>
      </c>
      <c r="D7" s="94">
        <v>895565</v>
      </c>
      <c r="E7" s="95">
        <f>ROUND(C7*100/$C$5,1)</f>
        <v>69</v>
      </c>
      <c r="F7" s="95">
        <f>ROUND(D7*100/$D$5,1)</f>
        <v>68.9</v>
      </c>
      <c r="G7" s="96">
        <f aca="true" t="shared" si="0" ref="G7:G24">ROUND((D7*100/C7)-100,2)</f>
        <v>-4.06</v>
      </c>
      <c r="J7" s="8"/>
    </row>
    <row r="8" spans="1:7" ht="12.75" customHeight="1">
      <c r="A8" s="4"/>
      <c r="B8" s="37"/>
      <c r="C8" s="12"/>
      <c r="D8" s="6"/>
      <c r="E8" s="23">
        <v>100</v>
      </c>
      <c r="F8" s="23">
        <v>100</v>
      </c>
      <c r="G8" s="24"/>
    </row>
    <row r="9" spans="1:10" ht="12.75" customHeight="1">
      <c r="A9" s="7" t="s">
        <v>25</v>
      </c>
      <c r="B9" s="38"/>
      <c r="C9" s="13" t="s">
        <v>87</v>
      </c>
      <c r="D9" s="6">
        <v>1084</v>
      </c>
      <c r="E9" s="25" t="s">
        <v>0</v>
      </c>
      <c r="F9" s="23">
        <f>ROUND(D9*100/$D$7,1)</f>
        <v>0.1</v>
      </c>
      <c r="G9" s="26" t="s">
        <v>0</v>
      </c>
      <c r="J9" s="6"/>
    </row>
    <row r="10" spans="1:10" ht="12.75" customHeight="1">
      <c r="A10" s="7" t="s">
        <v>50</v>
      </c>
      <c r="B10" s="38"/>
      <c r="C10" s="115">
        <v>194</v>
      </c>
      <c r="D10" s="6">
        <v>480</v>
      </c>
      <c r="E10" s="116">
        <f aca="true" t="shared" si="1" ref="E10:E16">ROUND(C10*100/$C$7,1)</f>
        <v>0</v>
      </c>
      <c r="F10" s="23">
        <f aca="true" t="shared" si="2" ref="F10:F24">ROUND(D10*100/$D$7,1)</f>
        <v>0.1</v>
      </c>
      <c r="G10" s="117">
        <f t="shared" si="0"/>
        <v>147.42</v>
      </c>
      <c r="J10" s="6"/>
    </row>
    <row r="11" spans="1:10" ht="12.75" customHeight="1">
      <c r="A11" s="7" t="s">
        <v>26</v>
      </c>
      <c r="B11" s="38"/>
      <c r="C11" s="12">
        <v>30801</v>
      </c>
      <c r="D11" s="6">
        <v>37997</v>
      </c>
      <c r="E11" s="23">
        <f t="shared" si="1"/>
        <v>3.3</v>
      </c>
      <c r="F11" s="23">
        <f t="shared" si="2"/>
        <v>4.2</v>
      </c>
      <c r="G11" s="24">
        <f t="shared" si="0"/>
        <v>23.36</v>
      </c>
      <c r="J11" s="6"/>
    </row>
    <row r="12" spans="1:10" ht="12.75" customHeight="1">
      <c r="A12" s="7" t="s">
        <v>44</v>
      </c>
      <c r="B12" s="38"/>
      <c r="C12" s="12">
        <v>84105</v>
      </c>
      <c r="D12" s="6">
        <v>75632</v>
      </c>
      <c r="E12" s="23">
        <f t="shared" si="1"/>
        <v>9</v>
      </c>
      <c r="F12" s="23">
        <f t="shared" si="2"/>
        <v>8.4</v>
      </c>
      <c r="G12" s="24">
        <f t="shared" si="0"/>
        <v>-10.07</v>
      </c>
      <c r="J12" s="6"/>
    </row>
    <row r="13" spans="1:10" ht="12.75" customHeight="1">
      <c r="A13" s="7" t="s">
        <v>27</v>
      </c>
      <c r="B13" s="38"/>
      <c r="C13" s="12">
        <v>123153</v>
      </c>
      <c r="D13" s="6">
        <v>141878</v>
      </c>
      <c r="E13" s="23">
        <f t="shared" si="1"/>
        <v>13.2</v>
      </c>
      <c r="F13" s="23">
        <f t="shared" si="2"/>
        <v>15.8</v>
      </c>
      <c r="G13" s="24">
        <f t="shared" si="0"/>
        <v>15.2</v>
      </c>
      <c r="J13" s="6"/>
    </row>
    <row r="14" spans="1:10" ht="12.75" customHeight="1">
      <c r="A14" s="7" t="s">
        <v>28</v>
      </c>
      <c r="B14" s="38"/>
      <c r="C14" s="12">
        <v>41469</v>
      </c>
      <c r="D14" s="6">
        <v>40015</v>
      </c>
      <c r="E14" s="23">
        <f t="shared" si="1"/>
        <v>4.4</v>
      </c>
      <c r="F14" s="23">
        <f t="shared" si="2"/>
        <v>4.5</v>
      </c>
      <c r="G14" s="24">
        <f t="shared" si="0"/>
        <v>-3.51</v>
      </c>
      <c r="J14" s="6"/>
    </row>
    <row r="15" spans="1:10" ht="12.75" customHeight="1">
      <c r="A15" s="7" t="s">
        <v>29</v>
      </c>
      <c r="B15" s="38"/>
      <c r="C15" s="12">
        <v>36397</v>
      </c>
      <c r="D15" s="5">
        <v>68992</v>
      </c>
      <c r="E15" s="23">
        <f t="shared" si="1"/>
        <v>3.9</v>
      </c>
      <c r="F15" s="23">
        <f t="shared" si="2"/>
        <v>7.7</v>
      </c>
      <c r="G15" s="24">
        <f t="shared" si="0"/>
        <v>89.55</v>
      </c>
      <c r="J15" s="5"/>
    </row>
    <row r="16" spans="1:10" ht="12.75" customHeight="1">
      <c r="A16" s="7" t="s">
        <v>30</v>
      </c>
      <c r="B16" s="38"/>
      <c r="C16" s="12">
        <v>39769</v>
      </c>
      <c r="D16" s="6">
        <v>33947</v>
      </c>
      <c r="E16" s="23">
        <f t="shared" si="1"/>
        <v>4.3</v>
      </c>
      <c r="F16" s="23">
        <f t="shared" si="2"/>
        <v>3.8</v>
      </c>
      <c r="G16" s="24">
        <f t="shared" si="0"/>
        <v>-14.64</v>
      </c>
      <c r="J16" s="6"/>
    </row>
    <row r="17" spans="1:10" ht="12.75" customHeight="1">
      <c r="A17" s="7" t="s">
        <v>31</v>
      </c>
      <c r="B17" s="38"/>
      <c r="C17" s="12">
        <v>14430</v>
      </c>
      <c r="D17" s="6">
        <v>7614</v>
      </c>
      <c r="E17" s="23">
        <f>ROUND(C17*100/$C$7,1)</f>
        <v>1.5</v>
      </c>
      <c r="F17" s="23">
        <f t="shared" si="2"/>
        <v>0.9</v>
      </c>
      <c r="G17" s="24">
        <f t="shared" si="0"/>
        <v>-47.23</v>
      </c>
      <c r="J17" s="6"/>
    </row>
    <row r="18" spans="1:10" ht="12.75" customHeight="1">
      <c r="A18" s="7" t="s">
        <v>32</v>
      </c>
      <c r="B18" s="38"/>
      <c r="C18" s="12">
        <v>199136</v>
      </c>
      <c r="D18" s="6">
        <v>42965</v>
      </c>
      <c r="E18" s="23">
        <f>ROUND(C18*100/$C$7,1)</f>
        <v>21.3</v>
      </c>
      <c r="F18" s="23">
        <f t="shared" si="2"/>
        <v>4.8</v>
      </c>
      <c r="G18" s="24">
        <f t="shared" si="0"/>
        <v>-78.42</v>
      </c>
      <c r="J18" s="6"/>
    </row>
    <row r="19" spans="1:10" ht="12.75" customHeight="1">
      <c r="A19" s="7" t="s">
        <v>33</v>
      </c>
      <c r="B19" s="38"/>
      <c r="C19" s="13" t="s">
        <v>88</v>
      </c>
      <c r="D19" s="6">
        <v>41882</v>
      </c>
      <c r="E19" s="25" t="s">
        <v>49</v>
      </c>
      <c r="F19" s="23">
        <f t="shared" si="2"/>
        <v>4.7</v>
      </c>
      <c r="G19" s="26" t="s">
        <v>49</v>
      </c>
      <c r="J19" s="6"/>
    </row>
    <row r="20" spans="1:10" ht="12.75" customHeight="1">
      <c r="A20" s="7" t="s">
        <v>34</v>
      </c>
      <c r="B20" s="38"/>
      <c r="C20" s="13" t="s">
        <v>88</v>
      </c>
      <c r="D20" s="6">
        <v>44965</v>
      </c>
      <c r="E20" s="25" t="s">
        <v>49</v>
      </c>
      <c r="F20" s="23">
        <f t="shared" si="2"/>
        <v>5</v>
      </c>
      <c r="G20" s="26" t="s">
        <v>49</v>
      </c>
      <c r="J20" s="6"/>
    </row>
    <row r="21" spans="1:10" ht="12.75" customHeight="1">
      <c r="A21" s="7" t="s">
        <v>35</v>
      </c>
      <c r="B21" s="38"/>
      <c r="C21" s="13" t="s">
        <v>88</v>
      </c>
      <c r="D21" s="6">
        <v>40110</v>
      </c>
      <c r="E21" s="25" t="s">
        <v>49</v>
      </c>
      <c r="F21" s="23">
        <f t="shared" si="2"/>
        <v>4.5</v>
      </c>
      <c r="G21" s="26" t="s">
        <v>49</v>
      </c>
      <c r="J21" s="6"/>
    </row>
    <row r="22" spans="1:10" ht="12.75" customHeight="1">
      <c r="A22" s="7" t="s">
        <v>36</v>
      </c>
      <c r="B22" s="38"/>
      <c r="C22" s="12">
        <v>28789</v>
      </c>
      <c r="D22" s="6">
        <v>26961</v>
      </c>
      <c r="E22" s="23">
        <f>ROUND(C22*100/$C$7,1)</f>
        <v>3.1</v>
      </c>
      <c r="F22" s="23">
        <f t="shared" si="2"/>
        <v>3</v>
      </c>
      <c r="G22" s="24">
        <f t="shared" si="0"/>
        <v>-6.35</v>
      </c>
      <c r="J22" s="6"/>
    </row>
    <row r="23" spans="1:10" ht="12.75" customHeight="1">
      <c r="A23" s="7" t="s">
        <v>38</v>
      </c>
      <c r="B23" s="38"/>
      <c r="C23" s="12">
        <v>70836</v>
      </c>
      <c r="D23" s="6">
        <v>50937</v>
      </c>
      <c r="E23" s="23">
        <f>ROUND(C23*100/$C$7,1)</f>
        <v>7.6</v>
      </c>
      <c r="F23" s="23">
        <f t="shared" si="2"/>
        <v>5.7</v>
      </c>
      <c r="G23" s="24">
        <f t="shared" si="0"/>
        <v>-28.09</v>
      </c>
      <c r="J23" s="6"/>
    </row>
    <row r="24" spans="1:10" ht="12.75" customHeight="1">
      <c r="A24" s="7" t="s">
        <v>37</v>
      </c>
      <c r="B24" s="38"/>
      <c r="C24" s="12">
        <v>264341</v>
      </c>
      <c r="D24" s="6">
        <v>240106</v>
      </c>
      <c r="E24" s="23">
        <f>ROUND(C24*100/$C$7,1)</f>
        <v>28.3</v>
      </c>
      <c r="F24" s="23">
        <f t="shared" si="2"/>
        <v>26.8</v>
      </c>
      <c r="G24" s="24">
        <f t="shared" si="0"/>
        <v>-9.17</v>
      </c>
      <c r="J24" s="6"/>
    </row>
    <row r="25" spans="2:7" ht="7.5" customHeight="1">
      <c r="B25" s="108"/>
      <c r="C25" s="12"/>
      <c r="D25" s="6"/>
      <c r="E25" s="23"/>
      <c r="F25" s="23"/>
      <c r="G25" s="24"/>
    </row>
    <row r="26" spans="1:10" ht="12.75" customHeight="1">
      <c r="A26" s="104" t="s">
        <v>19</v>
      </c>
      <c r="B26" s="99"/>
      <c r="C26" s="97">
        <v>420234</v>
      </c>
      <c r="D26" s="94">
        <v>403715</v>
      </c>
      <c r="E26" s="101">
        <f>ROUND(C26*100/$C$5,1)</f>
        <v>31</v>
      </c>
      <c r="F26" s="101">
        <f>ROUND(D26*100/$D$5,1)</f>
        <v>31.1</v>
      </c>
      <c r="G26" s="96">
        <f>ROUND((D26*100/C26)-100,2)</f>
        <v>-3.93</v>
      </c>
      <c r="I26" s="27"/>
      <c r="J26" s="8"/>
    </row>
    <row r="27" spans="1:9" ht="12.75" customHeight="1">
      <c r="A27" s="105"/>
      <c r="B27" s="37"/>
      <c r="C27" s="12"/>
      <c r="D27" s="5"/>
      <c r="E27" s="30">
        <v>100</v>
      </c>
      <c r="F27" s="30">
        <v>100</v>
      </c>
      <c r="G27" s="24"/>
      <c r="I27" s="27"/>
    </row>
    <row r="28" spans="1:15" ht="12.75" customHeight="1">
      <c r="A28" s="59" t="s">
        <v>9</v>
      </c>
      <c r="B28" s="38"/>
      <c r="C28" s="12">
        <v>41868</v>
      </c>
      <c r="D28" s="5">
        <v>48928</v>
      </c>
      <c r="E28" s="30">
        <f aca="true" t="shared" si="3" ref="E28:E49">ROUND(C28*100/$C$26,1)</f>
        <v>10</v>
      </c>
      <c r="F28" s="30">
        <f aca="true" t="shared" si="4" ref="F28:F38">ROUND(D28*100/$D$26,1)</f>
        <v>12.1</v>
      </c>
      <c r="G28" s="24">
        <f>ROUND((D28*100/C28)-100,2)</f>
        <v>16.86</v>
      </c>
      <c r="I28" s="27"/>
      <c r="J28" s="5"/>
      <c r="O28" s="6"/>
    </row>
    <row r="29" spans="1:15" ht="12.75" customHeight="1">
      <c r="A29" s="59" t="s">
        <v>61</v>
      </c>
      <c r="B29" s="38"/>
      <c r="C29" s="13" t="s">
        <v>87</v>
      </c>
      <c r="D29" s="5">
        <v>390</v>
      </c>
      <c r="E29" s="31" t="s">
        <v>0</v>
      </c>
      <c r="F29" s="30">
        <f t="shared" si="4"/>
        <v>0.1</v>
      </c>
      <c r="G29" s="26" t="s">
        <v>0</v>
      </c>
      <c r="I29" s="27"/>
      <c r="J29" s="5"/>
      <c r="O29" s="6"/>
    </row>
    <row r="30" spans="1:15" ht="12.75" customHeight="1">
      <c r="A30" s="59" t="s">
        <v>62</v>
      </c>
      <c r="B30" s="38"/>
      <c r="C30" s="12">
        <v>3282</v>
      </c>
      <c r="D30" s="5">
        <v>2692</v>
      </c>
      <c r="E30" s="30">
        <f t="shared" si="3"/>
        <v>0.8</v>
      </c>
      <c r="F30" s="30">
        <f t="shared" si="4"/>
        <v>0.7</v>
      </c>
      <c r="G30" s="24">
        <f aca="true" t="shared" si="5" ref="G30:G38">ROUND((D30*100/C30)-100,2)</f>
        <v>-17.98</v>
      </c>
      <c r="I30" s="27"/>
      <c r="J30" s="5"/>
      <c r="O30" s="5"/>
    </row>
    <row r="31" spans="1:15" ht="12.75" customHeight="1">
      <c r="A31" s="59" t="s">
        <v>63</v>
      </c>
      <c r="B31" s="38"/>
      <c r="C31" s="12">
        <v>4978</v>
      </c>
      <c r="D31" s="5">
        <v>3451</v>
      </c>
      <c r="E31" s="30">
        <f t="shared" si="3"/>
        <v>1.2</v>
      </c>
      <c r="F31" s="30">
        <f t="shared" si="4"/>
        <v>0.9</v>
      </c>
      <c r="G31" s="24">
        <f t="shared" si="5"/>
        <v>-30.67</v>
      </c>
      <c r="I31" s="27"/>
      <c r="J31" s="5"/>
      <c r="O31" s="6"/>
    </row>
    <row r="32" spans="1:15" ht="12.75" customHeight="1">
      <c r="A32" s="59" t="s">
        <v>64</v>
      </c>
      <c r="B32" s="38"/>
      <c r="C32" s="12">
        <v>10205</v>
      </c>
      <c r="D32" s="5">
        <v>6983</v>
      </c>
      <c r="E32" s="30">
        <f t="shared" si="3"/>
        <v>2.4</v>
      </c>
      <c r="F32" s="30">
        <f t="shared" si="4"/>
        <v>1.7</v>
      </c>
      <c r="G32" s="24">
        <f t="shared" si="5"/>
        <v>-31.57</v>
      </c>
      <c r="I32" s="27"/>
      <c r="J32" s="5"/>
      <c r="O32" s="6"/>
    </row>
    <row r="33" spans="1:15" ht="12.75" customHeight="1">
      <c r="A33" s="59" t="s">
        <v>65</v>
      </c>
      <c r="B33" s="38"/>
      <c r="C33" s="12">
        <v>2526</v>
      </c>
      <c r="D33" s="5">
        <v>1861</v>
      </c>
      <c r="E33" s="30">
        <f t="shared" si="3"/>
        <v>0.6</v>
      </c>
      <c r="F33" s="30">
        <f t="shared" si="4"/>
        <v>0.5</v>
      </c>
      <c r="G33" s="24">
        <f t="shared" si="5"/>
        <v>-26.33</v>
      </c>
      <c r="I33" s="27"/>
      <c r="J33" s="5"/>
      <c r="O33" s="6"/>
    </row>
    <row r="34" spans="1:15" ht="12.75" customHeight="1">
      <c r="A34" s="59" t="s">
        <v>66</v>
      </c>
      <c r="B34" s="38"/>
      <c r="C34" s="12">
        <v>2157</v>
      </c>
      <c r="D34" s="5">
        <v>3520</v>
      </c>
      <c r="E34" s="30">
        <f t="shared" si="3"/>
        <v>0.5</v>
      </c>
      <c r="F34" s="30">
        <f t="shared" si="4"/>
        <v>0.9</v>
      </c>
      <c r="G34" s="24">
        <f t="shared" si="5"/>
        <v>63.19</v>
      </c>
      <c r="J34" s="5"/>
      <c r="O34" s="5"/>
    </row>
    <row r="35" spans="1:15" ht="12.75" customHeight="1">
      <c r="A35" s="59" t="s">
        <v>67</v>
      </c>
      <c r="B35" s="38"/>
      <c r="C35" s="12">
        <v>64806</v>
      </c>
      <c r="D35" s="5">
        <v>67323</v>
      </c>
      <c r="E35" s="30">
        <f t="shared" si="3"/>
        <v>15.4</v>
      </c>
      <c r="F35" s="30">
        <f t="shared" si="4"/>
        <v>16.7</v>
      </c>
      <c r="G35" s="24">
        <f t="shared" si="5"/>
        <v>3.88</v>
      </c>
      <c r="J35" s="5"/>
      <c r="O35" s="5"/>
    </row>
    <row r="36" spans="1:15" ht="12.75" customHeight="1">
      <c r="A36" s="59" t="s">
        <v>68</v>
      </c>
      <c r="B36" s="38"/>
      <c r="C36" s="12">
        <v>18030</v>
      </c>
      <c r="D36" s="5">
        <v>10972</v>
      </c>
      <c r="E36" s="30">
        <f t="shared" si="3"/>
        <v>4.3</v>
      </c>
      <c r="F36" s="30">
        <f t="shared" si="4"/>
        <v>2.7</v>
      </c>
      <c r="G36" s="24">
        <f t="shared" si="5"/>
        <v>-39.15</v>
      </c>
      <c r="J36" s="5"/>
      <c r="O36" s="6"/>
    </row>
    <row r="37" spans="1:15" ht="12.75" customHeight="1">
      <c r="A37" s="59" t="s">
        <v>69</v>
      </c>
      <c r="B37" s="38"/>
      <c r="C37" s="12">
        <v>3456</v>
      </c>
      <c r="D37" s="5">
        <v>3031</v>
      </c>
      <c r="E37" s="30">
        <f t="shared" si="3"/>
        <v>0.8</v>
      </c>
      <c r="F37" s="30">
        <f t="shared" si="4"/>
        <v>0.8</v>
      </c>
      <c r="G37" s="24">
        <f t="shared" si="5"/>
        <v>-12.3</v>
      </c>
      <c r="J37" s="5"/>
      <c r="O37" s="6"/>
    </row>
    <row r="38" spans="1:15" ht="12.75" customHeight="1">
      <c r="A38" s="59" t="s">
        <v>70</v>
      </c>
      <c r="B38" s="38"/>
      <c r="C38" s="12">
        <v>4554</v>
      </c>
      <c r="D38" s="5">
        <v>2554</v>
      </c>
      <c r="E38" s="30">
        <f t="shared" si="3"/>
        <v>1.1</v>
      </c>
      <c r="F38" s="30">
        <f t="shared" si="4"/>
        <v>0.6</v>
      </c>
      <c r="G38" s="24">
        <f t="shared" si="5"/>
        <v>-43.92</v>
      </c>
      <c r="J38" s="5"/>
      <c r="O38" s="5"/>
    </row>
    <row r="39" spans="1:15" ht="12.75" customHeight="1">
      <c r="A39" s="59" t="s">
        <v>8</v>
      </c>
      <c r="B39" s="38"/>
      <c r="C39" s="12">
        <v>118</v>
      </c>
      <c r="D39" s="31" t="s">
        <v>49</v>
      </c>
      <c r="E39" s="30">
        <f t="shared" si="3"/>
        <v>0</v>
      </c>
      <c r="F39" s="31" t="s">
        <v>49</v>
      </c>
      <c r="G39" s="26" t="s">
        <v>49</v>
      </c>
      <c r="J39" s="31"/>
      <c r="O39" s="28"/>
    </row>
    <row r="40" spans="1:15" ht="12.75" customHeight="1">
      <c r="A40" s="59" t="s">
        <v>71</v>
      </c>
      <c r="B40" s="38"/>
      <c r="C40" s="12">
        <v>9181</v>
      </c>
      <c r="D40" s="5">
        <v>7522</v>
      </c>
      <c r="E40" s="30">
        <f t="shared" si="3"/>
        <v>2.2</v>
      </c>
      <c r="F40" s="30">
        <f aca="true" t="shared" si="6" ref="F40:F46">ROUND(D40*100/$D$26,1)</f>
        <v>1.9</v>
      </c>
      <c r="G40" s="24">
        <f aca="true" t="shared" si="7" ref="G40:G46">ROUND((D40*100/C40)-100,2)</f>
        <v>-18.07</v>
      </c>
      <c r="J40" s="5"/>
      <c r="O40" s="6"/>
    </row>
    <row r="41" spans="1:15" ht="12.75" customHeight="1">
      <c r="A41" s="59" t="s">
        <v>72</v>
      </c>
      <c r="B41" s="38"/>
      <c r="C41" s="12">
        <v>8551</v>
      </c>
      <c r="D41" s="5">
        <v>5838</v>
      </c>
      <c r="E41" s="30">
        <f t="shared" si="3"/>
        <v>2</v>
      </c>
      <c r="F41" s="30">
        <f t="shared" si="6"/>
        <v>1.4</v>
      </c>
      <c r="G41" s="24">
        <f t="shared" si="7"/>
        <v>-31.73</v>
      </c>
      <c r="J41" s="5"/>
      <c r="O41" s="6"/>
    </row>
    <row r="42" spans="1:15" ht="12.75" customHeight="1">
      <c r="A42" s="59" t="s">
        <v>73</v>
      </c>
      <c r="B42" s="38"/>
      <c r="C42" s="32">
        <v>4254</v>
      </c>
      <c r="D42" s="5">
        <v>2125</v>
      </c>
      <c r="E42" s="30">
        <f t="shared" si="3"/>
        <v>1</v>
      </c>
      <c r="F42" s="30">
        <f t="shared" si="6"/>
        <v>0.5</v>
      </c>
      <c r="G42" s="24">
        <f t="shared" si="7"/>
        <v>-50.05</v>
      </c>
      <c r="J42" s="5"/>
      <c r="O42" s="6"/>
    </row>
    <row r="43" spans="1:15" ht="12.75" customHeight="1">
      <c r="A43" s="59" t="s">
        <v>74</v>
      </c>
      <c r="B43" s="38"/>
      <c r="C43" s="32">
        <v>57504</v>
      </c>
      <c r="D43" s="29">
        <v>71222</v>
      </c>
      <c r="E43" s="30">
        <f t="shared" si="3"/>
        <v>13.7</v>
      </c>
      <c r="F43" s="30">
        <f t="shared" si="6"/>
        <v>17.6</v>
      </c>
      <c r="G43" s="24">
        <f t="shared" si="7"/>
        <v>23.86</v>
      </c>
      <c r="J43" s="29"/>
      <c r="O43" s="28"/>
    </row>
    <row r="44" spans="1:15" ht="12.75" customHeight="1">
      <c r="A44" s="59" t="s">
        <v>75</v>
      </c>
      <c r="B44" s="38"/>
      <c r="C44" s="32">
        <v>66547</v>
      </c>
      <c r="D44" s="29">
        <v>49657</v>
      </c>
      <c r="E44" s="30">
        <f t="shared" si="3"/>
        <v>15.8</v>
      </c>
      <c r="F44" s="30">
        <f t="shared" si="6"/>
        <v>12.3</v>
      </c>
      <c r="G44" s="24">
        <f t="shared" si="7"/>
        <v>-25.38</v>
      </c>
      <c r="J44" s="29"/>
      <c r="O44" s="28"/>
    </row>
    <row r="45" spans="1:15" ht="12.75" customHeight="1">
      <c r="A45" s="59" t="s">
        <v>76</v>
      </c>
      <c r="B45" s="38"/>
      <c r="C45" s="32">
        <v>541</v>
      </c>
      <c r="D45" s="29">
        <v>604</v>
      </c>
      <c r="E45" s="30">
        <f t="shared" si="3"/>
        <v>0.1</v>
      </c>
      <c r="F45" s="30">
        <f t="shared" si="6"/>
        <v>0.1</v>
      </c>
      <c r="G45" s="24">
        <f t="shared" si="7"/>
        <v>11.65</v>
      </c>
      <c r="J45" s="29"/>
      <c r="O45" s="28"/>
    </row>
    <row r="46" spans="1:15" ht="12.75" customHeight="1">
      <c r="A46" s="59" t="s">
        <v>77</v>
      </c>
      <c r="B46" s="38"/>
      <c r="C46" s="32">
        <v>4255</v>
      </c>
      <c r="D46" s="29">
        <v>2829</v>
      </c>
      <c r="E46" s="30">
        <f t="shared" si="3"/>
        <v>1</v>
      </c>
      <c r="F46" s="30">
        <f t="shared" si="6"/>
        <v>0.7</v>
      </c>
      <c r="G46" s="24">
        <f t="shared" si="7"/>
        <v>-33.51</v>
      </c>
      <c r="J46" s="29"/>
      <c r="O46" s="28"/>
    </row>
    <row r="47" spans="1:15" ht="12.75" customHeight="1">
      <c r="A47" s="59" t="s">
        <v>6</v>
      </c>
      <c r="B47" s="38"/>
      <c r="C47" s="32">
        <v>5070</v>
      </c>
      <c r="D47" s="31" t="s">
        <v>49</v>
      </c>
      <c r="E47" s="30">
        <f t="shared" si="3"/>
        <v>1.2</v>
      </c>
      <c r="F47" s="31" t="s">
        <v>49</v>
      </c>
      <c r="G47" s="26" t="s">
        <v>49</v>
      </c>
      <c r="J47" s="31"/>
      <c r="O47" s="28"/>
    </row>
    <row r="48" spans="1:15" ht="12.75" customHeight="1">
      <c r="A48" s="59" t="s">
        <v>7</v>
      </c>
      <c r="B48" s="38"/>
      <c r="C48" s="32">
        <v>781</v>
      </c>
      <c r="D48" s="31" t="s">
        <v>49</v>
      </c>
      <c r="E48" s="30">
        <f t="shared" si="3"/>
        <v>0.2</v>
      </c>
      <c r="F48" s="31" t="s">
        <v>49</v>
      </c>
      <c r="G48" s="26" t="s">
        <v>49</v>
      </c>
      <c r="J48" s="31"/>
      <c r="O48" s="28"/>
    </row>
    <row r="49" spans="1:15" ht="12.75" customHeight="1">
      <c r="A49" s="59" t="s">
        <v>5</v>
      </c>
      <c r="B49" s="38"/>
      <c r="C49" s="32">
        <v>17540</v>
      </c>
      <c r="D49" s="31" t="s">
        <v>49</v>
      </c>
      <c r="E49" s="30">
        <f t="shared" si="3"/>
        <v>4.2</v>
      </c>
      <c r="F49" s="31" t="s">
        <v>49</v>
      </c>
      <c r="G49" s="26" t="s">
        <v>49</v>
      </c>
      <c r="J49" s="31"/>
      <c r="O49" s="28"/>
    </row>
    <row r="50" spans="1:15" ht="12.75" customHeight="1">
      <c r="A50" s="59" t="s">
        <v>78</v>
      </c>
      <c r="B50" s="38"/>
      <c r="C50" s="13" t="s">
        <v>88</v>
      </c>
      <c r="D50" s="29">
        <v>16827</v>
      </c>
      <c r="E50" s="31" t="s">
        <v>49</v>
      </c>
      <c r="F50" s="30">
        <f aca="true" t="shared" si="8" ref="F50:F58">ROUND(D50*100/$D$26,1)</f>
        <v>4.2</v>
      </c>
      <c r="G50" s="26" t="s">
        <v>49</v>
      </c>
      <c r="J50" s="29"/>
      <c r="O50" s="28"/>
    </row>
    <row r="51" spans="1:15" ht="12.75" customHeight="1">
      <c r="A51" s="59" t="s">
        <v>79</v>
      </c>
      <c r="B51" s="38"/>
      <c r="C51" s="13" t="s">
        <v>87</v>
      </c>
      <c r="D51" s="29">
        <v>3983</v>
      </c>
      <c r="E51" s="31" t="s">
        <v>0</v>
      </c>
      <c r="F51" s="30">
        <f t="shared" si="8"/>
        <v>1</v>
      </c>
      <c r="G51" s="26" t="s">
        <v>0</v>
      </c>
      <c r="J51" s="29"/>
      <c r="O51" s="28"/>
    </row>
    <row r="52" spans="1:15" ht="12.75" customHeight="1">
      <c r="A52" s="59" t="s">
        <v>80</v>
      </c>
      <c r="B52" s="38"/>
      <c r="C52" s="32">
        <v>27303</v>
      </c>
      <c r="D52" s="29">
        <v>33728</v>
      </c>
      <c r="E52" s="30">
        <f aca="true" t="shared" si="9" ref="E52:E60">ROUND(C52*100/$C$26,1)</f>
        <v>6.5</v>
      </c>
      <c r="F52" s="30">
        <f t="shared" si="8"/>
        <v>8.4</v>
      </c>
      <c r="G52" s="24">
        <f aca="true" t="shared" si="10" ref="G52:G60">ROUND((D52*100/C52)-100,2)</f>
        <v>23.53</v>
      </c>
      <c r="J52" s="29"/>
      <c r="O52" s="28"/>
    </row>
    <row r="53" spans="1:15" ht="12.75" customHeight="1">
      <c r="A53" s="59" t="s">
        <v>81</v>
      </c>
      <c r="B53" s="38"/>
      <c r="C53" s="32">
        <v>352</v>
      </c>
      <c r="D53" s="29">
        <v>36</v>
      </c>
      <c r="E53" s="30">
        <f t="shared" si="9"/>
        <v>0.1</v>
      </c>
      <c r="F53" s="30">
        <f t="shared" si="8"/>
        <v>0</v>
      </c>
      <c r="G53" s="24">
        <f t="shared" si="10"/>
        <v>-89.77</v>
      </c>
      <c r="J53" s="29"/>
      <c r="O53" s="28"/>
    </row>
    <row r="54" spans="1:15" ht="12.75" customHeight="1">
      <c r="A54" s="59" t="s">
        <v>82</v>
      </c>
      <c r="B54" s="38"/>
      <c r="C54" s="32">
        <v>17654</v>
      </c>
      <c r="D54" s="29">
        <v>14817</v>
      </c>
      <c r="E54" s="30">
        <f t="shared" si="9"/>
        <v>4.2</v>
      </c>
      <c r="F54" s="30">
        <f t="shared" si="8"/>
        <v>3.7</v>
      </c>
      <c r="G54" s="24">
        <f t="shared" si="10"/>
        <v>-16.07</v>
      </c>
      <c r="J54" s="29"/>
      <c r="O54" s="28"/>
    </row>
    <row r="55" spans="1:15" ht="12.75" customHeight="1">
      <c r="A55" s="59" t="s">
        <v>83</v>
      </c>
      <c r="B55" s="38"/>
      <c r="C55" s="32">
        <v>18592</v>
      </c>
      <c r="D55" s="29">
        <v>15241</v>
      </c>
      <c r="E55" s="30">
        <f t="shared" si="9"/>
        <v>4.4</v>
      </c>
      <c r="F55" s="30">
        <f t="shared" si="8"/>
        <v>3.8</v>
      </c>
      <c r="G55" s="24">
        <f t="shared" si="10"/>
        <v>-18.02</v>
      </c>
      <c r="J55" s="29"/>
      <c r="O55" s="28"/>
    </row>
    <row r="56" spans="1:15" ht="12.75" customHeight="1">
      <c r="A56" s="59" t="s">
        <v>1</v>
      </c>
      <c r="B56" s="38"/>
      <c r="C56" s="32">
        <v>8206</v>
      </c>
      <c r="D56" s="29">
        <v>6332</v>
      </c>
      <c r="E56" s="30">
        <f t="shared" si="9"/>
        <v>2</v>
      </c>
      <c r="F56" s="30">
        <f t="shared" si="8"/>
        <v>1.6</v>
      </c>
      <c r="G56" s="24">
        <f t="shared" si="10"/>
        <v>-22.84</v>
      </c>
      <c r="J56" s="29"/>
      <c r="O56" s="28"/>
    </row>
    <row r="57" spans="1:15" ht="12.75" customHeight="1">
      <c r="A57" s="59" t="s">
        <v>84</v>
      </c>
      <c r="B57" s="38"/>
      <c r="C57" s="32">
        <v>795</v>
      </c>
      <c r="D57" s="29">
        <v>287</v>
      </c>
      <c r="E57" s="30">
        <f t="shared" si="9"/>
        <v>0.2</v>
      </c>
      <c r="F57" s="30">
        <f t="shared" si="8"/>
        <v>0.1</v>
      </c>
      <c r="G57" s="24">
        <f t="shared" si="10"/>
        <v>-63.9</v>
      </c>
      <c r="J57" s="29"/>
      <c r="O57" s="28"/>
    </row>
    <row r="58" spans="1:15" ht="12.75" customHeight="1">
      <c r="A58" s="59" t="s">
        <v>85</v>
      </c>
      <c r="B58" s="38"/>
      <c r="C58" s="32">
        <v>2059</v>
      </c>
      <c r="D58" s="29">
        <v>2015</v>
      </c>
      <c r="E58" s="30">
        <f t="shared" si="9"/>
        <v>0.5</v>
      </c>
      <c r="F58" s="30">
        <f t="shared" si="8"/>
        <v>0.5</v>
      </c>
      <c r="G58" s="24">
        <f t="shared" si="10"/>
        <v>-2.14</v>
      </c>
      <c r="J58" s="29"/>
      <c r="O58" s="28"/>
    </row>
    <row r="59" spans="1:15" ht="12.75" customHeight="1">
      <c r="A59" s="59" t="s">
        <v>4</v>
      </c>
      <c r="B59" s="38"/>
      <c r="C59" s="32">
        <v>517</v>
      </c>
      <c r="D59" s="31" t="s">
        <v>49</v>
      </c>
      <c r="E59" s="30">
        <f t="shared" si="9"/>
        <v>0.1</v>
      </c>
      <c r="F59" s="31" t="s">
        <v>49</v>
      </c>
      <c r="G59" s="26" t="s">
        <v>49</v>
      </c>
      <c r="J59" s="31"/>
      <c r="O59" s="28"/>
    </row>
    <row r="60" spans="1:15" ht="12" customHeight="1">
      <c r="A60" s="59" t="s">
        <v>86</v>
      </c>
      <c r="B60" s="38"/>
      <c r="C60" s="32">
        <v>14551</v>
      </c>
      <c r="D60" s="29">
        <v>18947</v>
      </c>
      <c r="E60" s="30">
        <f t="shared" si="9"/>
        <v>3.5</v>
      </c>
      <c r="F60" s="30">
        <f>ROUND(D60*100/$D$26,1)</f>
        <v>4.7</v>
      </c>
      <c r="G60" s="24">
        <f t="shared" si="10"/>
        <v>30.21</v>
      </c>
      <c r="J60" s="29"/>
      <c r="O60" s="28"/>
    </row>
    <row r="61" spans="1:7" ht="12" customHeight="1">
      <c r="A61" s="106"/>
      <c r="B61" s="39"/>
      <c r="C61" s="33"/>
      <c r="D61" s="34"/>
      <c r="E61" s="34"/>
      <c r="F61" s="11"/>
      <c r="G61" s="35"/>
    </row>
    <row r="62" spans="1:7" ht="12" customHeight="1">
      <c r="A62" s="7" t="s">
        <v>91</v>
      </c>
      <c r="B62" s="7"/>
      <c r="G62" s="36"/>
    </row>
    <row r="63" spans="1:2" ht="12" customHeight="1">
      <c r="A63" s="7" t="s">
        <v>2</v>
      </c>
      <c r="B63" s="7"/>
    </row>
    <row r="64" spans="1:2" ht="12" customHeight="1">
      <c r="A64" s="7" t="s">
        <v>3</v>
      </c>
      <c r="B64" s="7"/>
    </row>
    <row r="65" spans="1:2" ht="13.5">
      <c r="A65" s="1"/>
      <c r="B65" s="1"/>
    </row>
    <row r="66" spans="1:7" ht="13.5">
      <c r="A66" s="125">
        <v>6</v>
      </c>
      <c r="B66" s="125"/>
      <c r="C66" s="125"/>
      <c r="D66" s="125"/>
      <c r="E66" s="125"/>
      <c r="F66" s="125"/>
      <c r="G66" s="125"/>
    </row>
  </sheetData>
  <mergeCells count="2">
    <mergeCell ref="A3:A4"/>
    <mergeCell ref="A66:G66"/>
  </mergeCells>
  <printOptions/>
  <pageMargins left="0" right="0.31496062992125984" top="0.5118110236220472" bottom="0" header="0.27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so-tokei</cp:lastModifiedBy>
  <cp:lastPrinted>2004-02-18T05:27:54Z</cp:lastPrinted>
  <dcterms:created xsi:type="dcterms:W3CDTF">2004-02-02T02:13:34Z</dcterms:created>
  <dcterms:modified xsi:type="dcterms:W3CDTF">2008-03-25T08:06:23Z</dcterms:modified>
  <cp:category/>
  <cp:version/>
  <cp:contentType/>
  <cp:contentStatus/>
</cp:coreProperties>
</file>