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55" windowWidth="15480" windowHeight="7080" firstSheet="1" activeTab="6"/>
  </bookViews>
  <sheets>
    <sheet name="データ記入シート" sheetId="1" r:id="rId1"/>
    <sheet name="グラフ解釈例" sheetId="2" r:id="rId2"/>
    <sheet name="サンプルデータ１" sheetId="3" r:id="rId3"/>
    <sheet name="サンプルグラフ１" sheetId="4" r:id="rId4"/>
    <sheet name="サンプルデータ２" sheetId="5" r:id="rId5"/>
    <sheet name="サンプルグラフ２" sheetId="6" r:id="rId6"/>
    <sheet name="比較サンプル" sheetId="7" r:id="rId7"/>
  </sheets>
  <definedNames/>
  <calcPr fullCalcOnLoad="1"/>
</workbook>
</file>

<file path=xl/sharedStrings.xml><?xml version="1.0" encoding="utf-8"?>
<sst xmlns="http://schemas.openxmlformats.org/spreadsheetml/2006/main" count="42" uniqueCount="22">
  <si>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</si>
  <si>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</si>
  <si>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</si>
  <si>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</si>
  <si>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</si>
  <si>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</si>
  <si>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</si>
  <si>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</si>
  <si>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</si>
  <si>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</si>
  <si>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</si>
  <si>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</si>
  <si>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</si>
  <si>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排出係数</t>
  </si>
  <si>
    <t>電気使用量(kWh)</t>
  </si>
  <si>
    <t>平均気温(℃)</t>
  </si>
  <si>
    <t>二酸化炭素排出量(kg-CO2)</t>
  </si>
  <si>
    <t>ガス床暖房により、低気温時の電気使用量が少ないため、グラフの谷が低気温側にある。</t>
  </si>
  <si>
    <t>３人家族、冬はガスで床暖房を使用</t>
  </si>
  <si>
    <t>４人家族、空調（冷暖房）はすべて電気</t>
  </si>
  <si>
    <t>３人家族より４人家族の方が全体的に電気使用量が多い。</t>
  </si>
  <si>
    <t>色付きセルにデータ入力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</si>
</sst>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yyyy/m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6.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7" fontId="2" fillId="33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vertical="center"/>
    </xf>
    <xf numFmtId="0" fontId="2" fillId="35" borderId="0" xfId="0" applyFont="1" applyFill="1" applyAlignment="1">
      <alignment vertical="center"/>
    </xf>
    <xf numFmtId="178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気温と二酸化炭素</a:t>
            </a:r>
            <a:r>
              <a:rPr lang="en-US" cap="none" sz="1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</a:t>
            </a:r>
            <a:r>
              <a:rPr lang="en-US" cap="none" sz="168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c:rich>
      </c:tx>
      <c:layout>
        <c:manualLayout>
          <c:xMode val="factor"/>
          <c:yMode val="factor"/>
          <c:x val="0.00825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0225"/>
          <c:w val="0.9425"/>
          <c:h val="0.8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'データ記入シート'!$C$2:$N$2</c:f>
              <c:numCache>
                <c:ptCount val="12"/>
                <c:pt idx="0">
                  <c:v>14.4</c:v>
                </c:pt>
                <c:pt idx="1">
                  <c:v>18.2</c:v>
                </c:pt>
                <c:pt idx="2">
                  <c:v>21.1</c:v>
                </c:pt>
                <c:pt idx="3">
                  <c:v>27.3</c:v>
                </c:pt>
                <c:pt idx="4">
                  <c:v>26.5</c:v>
                </c:pt>
                <c:pt idx="5">
                  <c:v>23.8</c:v>
                </c:pt>
                <c:pt idx="6">
                  <c:v>18.4</c:v>
                </c:pt>
                <c:pt idx="7">
                  <c:v>11.8</c:v>
                </c:pt>
                <c:pt idx="8">
                  <c:v>8.3</c:v>
                </c:pt>
                <c:pt idx="9">
                  <c:v>5.6</c:v>
                </c:pt>
                <c:pt idx="10">
                  <c:v>7</c:v>
                </c:pt>
                <c:pt idx="11">
                  <c:v>9.5</c:v>
                </c:pt>
              </c:numCache>
            </c:numRef>
          </c:xVal>
          <c:yVal>
            <c:numRef>
              <c:f>'データ記入シート'!$C$4:$N$4</c:f>
              <c:numCache>
                <c:ptCount val="12"/>
                <c:pt idx="0">
                  <c:v>144.075</c:v>
                </c:pt>
                <c:pt idx="1">
                  <c:v>124.1</c:v>
                </c:pt>
                <c:pt idx="2">
                  <c:v>153.42499999999998</c:v>
                </c:pt>
                <c:pt idx="3">
                  <c:v>175.525</c:v>
                </c:pt>
                <c:pt idx="4">
                  <c:v>187</c:v>
                </c:pt>
                <c:pt idx="5">
                  <c:v>155.54999999999998</c:v>
                </c:pt>
                <c:pt idx="6">
                  <c:v>153.42499999999998</c:v>
                </c:pt>
                <c:pt idx="7">
                  <c:v>136</c:v>
                </c:pt>
                <c:pt idx="8">
                  <c:v>145.775</c:v>
                </c:pt>
                <c:pt idx="9">
                  <c:v>136.85</c:v>
                </c:pt>
                <c:pt idx="10">
                  <c:v>141.1</c:v>
                </c:pt>
                <c:pt idx="11">
                  <c:v>136</c:v>
                </c:pt>
              </c:numCache>
            </c:numRef>
          </c:yVal>
          <c:smooth val="0"/>
        </c:ser>
        <c:axId val="8845561"/>
        <c:axId val="12501186"/>
      </c:scatterChart>
      <c:valAx>
        <c:axId val="884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気温（℃）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 val="autoZero"/>
        <c:crossBetween val="midCat"/>
        <c:dispUnits/>
      </c:valAx>
      <c:valAx>
        <c:axId val="12501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二酸化炭素排出量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ｋｇ－</a:t>
                </a:r>
                <a:r>
                  <a:rPr lang="en-US" cap="none" sz="14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CO2)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675"/>
          <c:w val="0.95525"/>
          <c:h val="0.9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サンプルデータ１!$C$2:$N$2</c:f>
              <c:numCache>
                <c:ptCount val="12"/>
                <c:pt idx="0">
                  <c:v>13.1</c:v>
                </c:pt>
                <c:pt idx="1">
                  <c:v>9.8</c:v>
                </c:pt>
                <c:pt idx="2">
                  <c:v>6.8</c:v>
                </c:pt>
                <c:pt idx="3">
                  <c:v>7.8</c:v>
                </c:pt>
                <c:pt idx="4">
                  <c:v>10</c:v>
                </c:pt>
                <c:pt idx="5">
                  <c:v>15.7</c:v>
                </c:pt>
                <c:pt idx="6">
                  <c:v>20.1</c:v>
                </c:pt>
                <c:pt idx="7">
                  <c:v>22.5</c:v>
                </c:pt>
                <c:pt idx="8">
                  <c:v>26.3</c:v>
                </c:pt>
                <c:pt idx="9">
                  <c:v>26.6</c:v>
                </c:pt>
                <c:pt idx="10">
                  <c:v>23</c:v>
                </c:pt>
                <c:pt idx="11">
                  <c:v>19</c:v>
                </c:pt>
              </c:numCache>
            </c:numRef>
          </c:xVal>
          <c:yVal>
            <c:numRef>
              <c:f>サンプルデータ１!$C$4:$N$4</c:f>
              <c:numCache>
                <c:ptCount val="12"/>
                <c:pt idx="0">
                  <c:v>117.725</c:v>
                </c:pt>
                <c:pt idx="1">
                  <c:v>138.54999999999998</c:v>
                </c:pt>
                <c:pt idx="2">
                  <c:v>112.2</c:v>
                </c:pt>
                <c:pt idx="3">
                  <c:v>153.85</c:v>
                </c:pt>
                <c:pt idx="4">
                  <c:v>126.225</c:v>
                </c:pt>
                <c:pt idx="5">
                  <c:v>118.575</c:v>
                </c:pt>
                <c:pt idx="6">
                  <c:v>133.025</c:v>
                </c:pt>
                <c:pt idx="7">
                  <c:v>129.625</c:v>
                </c:pt>
                <c:pt idx="8">
                  <c:v>168.29999999999998</c:v>
                </c:pt>
                <c:pt idx="9">
                  <c:v>192.95</c:v>
                </c:pt>
                <c:pt idx="10">
                  <c:v>173.825</c:v>
                </c:pt>
                <c:pt idx="11">
                  <c:v>141.525</c:v>
                </c:pt>
              </c:numCache>
            </c:numRef>
          </c:yVal>
          <c:smooth val="0"/>
        </c:ser>
        <c:axId val="45401811"/>
        <c:axId val="5963116"/>
      </c:scatterChart>
      <c:valAx>
        <c:axId val="454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3116"/>
        <c:crosses val="autoZero"/>
        <c:crossBetween val="midCat"/>
        <c:dispUnits/>
      </c:valAx>
      <c:valAx>
        <c:axId val="5963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二酸化炭素排出量（ｋｇ－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CO2)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1675"/>
          <c:w val="0.95525"/>
          <c:h val="0.927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サンプルデータ２!$C$2:$N$2</c:f>
              <c:numCache>
                <c:ptCount val="12"/>
                <c:pt idx="0">
                  <c:v>9.8</c:v>
                </c:pt>
                <c:pt idx="1">
                  <c:v>6.8</c:v>
                </c:pt>
                <c:pt idx="2">
                  <c:v>7.8</c:v>
                </c:pt>
                <c:pt idx="3">
                  <c:v>10</c:v>
                </c:pt>
                <c:pt idx="4">
                  <c:v>15.7</c:v>
                </c:pt>
                <c:pt idx="5">
                  <c:v>20.1</c:v>
                </c:pt>
                <c:pt idx="6">
                  <c:v>22.5</c:v>
                </c:pt>
                <c:pt idx="7">
                  <c:v>26.3</c:v>
                </c:pt>
                <c:pt idx="8">
                  <c:v>26.6</c:v>
                </c:pt>
                <c:pt idx="9">
                  <c:v>23</c:v>
                </c:pt>
                <c:pt idx="10">
                  <c:v>19</c:v>
                </c:pt>
                <c:pt idx="11">
                  <c:v>13.5</c:v>
                </c:pt>
              </c:numCache>
            </c:numRef>
          </c:xVal>
          <c:yVal>
            <c:numRef>
              <c:f>サンプルデータ２!$C$4:$N$4</c:f>
              <c:numCache>
                <c:ptCount val="12"/>
                <c:pt idx="0">
                  <c:v>172.975</c:v>
                </c:pt>
                <c:pt idx="1">
                  <c:v>222.7</c:v>
                </c:pt>
                <c:pt idx="2">
                  <c:v>192.95</c:v>
                </c:pt>
                <c:pt idx="3">
                  <c:v>195.5</c:v>
                </c:pt>
                <c:pt idx="4">
                  <c:v>206.975</c:v>
                </c:pt>
                <c:pt idx="5">
                  <c:v>154.7</c:v>
                </c:pt>
                <c:pt idx="6">
                  <c:v>143.65</c:v>
                </c:pt>
                <c:pt idx="7">
                  <c:v>205.275</c:v>
                </c:pt>
                <c:pt idx="8">
                  <c:v>226.1</c:v>
                </c:pt>
                <c:pt idx="9">
                  <c:v>187.85</c:v>
                </c:pt>
                <c:pt idx="10">
                  <c:v>164.04999999999998</c:v>
                </c:pt>
                <c:pt idx="11">
                  <c:v>150.875</c:v>
                </c:pt>
              </c:numCache>
            </c:numRef>
          </c:yVal>
          <c:smooth val="0"/>
        </c:ser>
        <c:axId val="53668045"/>
        <c:axId val="13250358"/>
      </c:scatterChart>
      <c:valAx>
        <c:axId val="5366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250358"/>
        <c:crosses val="autoZero"/>
        <c:crossBetween val="midCat"/>
        <c:dispUnits/>
      </c:valAx>
      <c:valAx>
        <c:axId val="132503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二酸化炭素排出量（ｋｇ－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CO2)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680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75"/>
          <c:y val="0.025"/>
          <c:w val="0.929"/>
          <c:h val="0.77575"/>
        </c:manualLayout>
      </c:layout>
      <c:scatterChart>
        <c:scatterStyle val="lineMarker"/>
        <c:varyColors val="0"/>
        <c:ser>
          <c:idx val="0"/>
          <c:order val="0"/>
          <c:tx>
            <c:v>３人、ガス暖房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'比較サンプル'!$C$2:$N$2</c:f>
              <c:numCache/>
            </c:numRef>
          </c:xVal>
          <c:yVal>
            <c:numRef>
              <c:f>'比較サンプル'!$C$4:$N$4</c:f>
              <c:numCache/>
            </c:numRef>
          </c:yVal>
          <c:smooth val="0"/>
        </c:ser>
        <c:ser>
          <c:idx val="1"/>
          <c:order val="1"/>
          <c:tx>
            <c:v>４人、電気空調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xVal>
            <c:numRef>
              <c:f>'比較サンプル'!$C$7:$N$7</c:f>
              <c:numCache/>
            </c:numRef>
          </c:xVal>
          <c:yVal>
            <c:numRef>
              <c:f>'比較サンプル'!$C$9:$N$9</c:f>
              <c:numCache/>
            </c:numRef>
          </c:yVal>
          <c:smooth val="0"/>
        </c:ser>
        <c:axId val="52144359"/>
        <c:axId val="66646048"/>
      </c:scatterChart>
      <c:val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平均気温（℃）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46048"/>
        <c:crosses val="autoZero"/>
        <c:crossBetween val="midCat"/>
        <c:dispUnits/>
      </c:valAx>
      <c:valAx>
        <c:axId val="666460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二酸化炭素排出量（ｋｇ－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CO2)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1443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35"/>
          <c:y val="0.88525"/>
          <c:w val="0.627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87" right="0.787" top="0.984" bottom="0.984" header="0.512" footer="0.51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" right="0.787" top="0.984" bottom="0.984" header="0.512" footer="0.512"/>
  <pageSetup horizontalDpi="300" verticalDpi="3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1981200</xdr:colOff>
      <xdr:row>10</xdr:row>
      <xdr:rowOff>28575</xdr:rowOff>
    </xdr:from>
    <xdr:to>
      <xdr:col>3</xdr:col>
      <xdr:colOff>314325</xdr:colOff>
      <xdr:row>11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981200" y="1781175"/>
          <a:ext cx="1724025" cy="238125"/>
        </a:xfrm>
        <a:prstGeom prst="wedgeRoundRectCallout">
          <a:avLst>
            <a:gd name="adj1" fmla="val -12430"/>
            <a:gd name="adj2" fmla="val -501851"/>
          </a:avLst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東京電力ＨＰより入手</a:t>
          </a:r>
        </a:p>
      </xdr:txBody>
    </xdr:sp>
    <xdr:clientData/>
  </xdr:twoCellAnchor>
  <xdr:twoCellAnchor>
    <xdr:from>
      <xdr:col>3</xdr:col>
      <xdr:colOff>381000</xdr:colOff>
      <xdr:row>12</xdr:row>
      <xdr:rowOff>66675</xdr:rowOff>
    </xdr:from>
    <xdr:to>
      <xdr:col>7</xdr:col>
      <xdr:colOff>314325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3771900" y="2162175"/>
          <a:ext cx="2562225" cy="257175"/>
        </a:xfrm>
        <a:prstGeom prst="wedgeRoundRectCallout">
          <a:avLst>
            <a:gd name="adj1" fmla="val 14310"/>
            <a:gd name="adj2" fmla="val -687930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実測あるいは気象庁ＨＰより入手</a:t>
          </a:r>
        </a:p>
      </xdr:txBody>
    </xdr:sp>
    <xdr:clientData/>
  </xdr:twoCellAnchor>
  <xdr:twoCellAnchor>
    <xdr:from>
      <xdr:col>8</xdr:col>
      <xdr:colOff>476250</xdr:colOff>
      <xdr:row>10</xdr:row>
      <xdr:rowOff>9525</xdr:rowOff>
    </xdr:from>
    <xdr:to>
      <xdr:col>12</xdr:col>
      <xdr:colOff>47625</xdr:colOff>
      <xdr:row>11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7153275" y="1762125"/>
          <a:ext cx="2200275" cy="247650"/>
        </a:xfrm>
        <a:prstGeom prst="wedgeRoundRectCallout">
          <a:avLst>
            <a:gd name="adj1" fmla="val -105412"/>
            <a:gd name="adj2" fmla="val -617856"/>
          </a:avLst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「電気ご使用量のお知らせ」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</cdr:x>
      <cdr:y>0.36375</cdr:y>
    </cdr:from>
    <cdr:to>
      <cdr:x>0.9725</cdr:x>
      <cdr:y>0.366</cdr:y>
    </cdr:to>
    <cdr:sp>
      <cdr:nvSpPr>
        <cdr:cNvPr id="1" name="Line 1"/>
        <cdr:cNvSpPr>
          <a:spLocks/>
        </cdr:cNvSpPr>
      </cdr:nvSpPr>
      <cdr:spPr>
        <a:xfrm flipV="1">
          <a:off x="981075" y="2085975"/>
          <a:ext cx="8001000" cy="9525"/>
        </a:xfrm>
        <a:prstGeom prst="lin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0.36375</cdr:y>
    </cdr:from>
    <cdr:to>
      <cdr:x>0.15825</cdr:x>
      <cdr:y>0.85675</cdr:y>
    </cdr:to>
    <cdr:sp>
      <cdr:nvSpPr>
        <cdr:cNvPr id="2" name="AutoShape 2"/>
        <cdr:cNvSpPr>
          <a:spLocks/>
        </cdr:cNvSpPr>
      </cdr:nvSpPr>
      <cdr:spPr>
        <a:xfrm>
          <a:off x="1123950" y="2085975"/>
          <a:ext cx="333375" cy="2838450"/>
        </a:xfrm>
        <a:prstGeom prst="upDownArrow">
          <a:avLst>
            <a:gd name="adj" fmla="val -2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0.882</cdr:x>
      <cdr:y>0.196</cdr:y>
    </cdr:from>
    <cdr:to>
      <cdr:x>0.90375</cdr:x>
      <cdr:y>0.36375</cdr:y>
    </cdr:to>
    <cdr:sp>
      <cdr:nvSpPr>
        <cdr:cNvPr id="3" name="AutoShape 3"/>
        <cdr:cNvSpPr>
          <a:spLocks/>
        </cdr:cNvSpPr>
      </cdr:nvSpPr>
      <cdr:spPr>
        <a:xfrm>
          <a:off x="8143875" y="1123950"/>
          <a:ext cx="200025" cy="962025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0.2355</cdr:x>
      <cdr:y>0.33</cdr:y>
    </cdr:from>
    <cdr:to>
      <cdr:x>0.25625</cdr:x>
      <cdr:y>0.36375</cdr:y>
    </cdr:to>
    <cdr:sp>
      <cdr:nvSpPr>
        <cdr:cNvPr id="4" name="AutoShape 4"/>
        <cdr:cNvSpPr>
          <a:spLocks/>
        </cdr:cNvSpPr>
      </cdr:nvSpPr>
      <cdr:spPr>
        <a:xfrm>
          <a:off x="2171700" y="1895475"/>
          <a:ext cx="190500" cy="190500"/>
        </a:xfrm>
        <a:prstGeom prst="up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0.17475</cdr:x>
      <cdr:y>0.583</cdr:y>
    </cdr:from>
    <cdr:to>
      <cdr:x>0.4585</cdr:x>
      <cdr:y>0.628</cdr:y>
    </cdr:to>
    <cdr:sp>
      <cdr:nvSpPr>
        <cdr:cNvPr id="5" name="Text Box 5"/>
        <cdr:cNvSpPr txBox="1">
          <a:spLocks noChangeArrowheads="1"/>
        </cdr:cNvSpPr>
      </cdr:nvSpPr>
      <cdr:spPr>
        <a:xfrm>
          <a:off x="1609725" y="3352800"/>
          <a:ext cx="26193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気温（季節）に関係なく使用する量</a:t>
          </a:r>
        </a:p>
      </cdr:txBody>
    </cdr:sp>
  </cdr:relSizeAnchor>
  <cdr:relSizeAnchor xmlns:cdr="http://schemas.openxmlformats.org/drawingml/2006/chartDrawing">
    <cdr:from>
      <cdr:x>0.14525</cdr:x>
      <cdr:y>0.27625</cdr:y>
    </cdr:from>
    <cdr:to>
      <cdr:x>0.38475</cdr:x>
      <cdr:y>0.322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0" y="1581150"/>
          <a:ext cx="2209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暖房・給湯などで増加する量</a:t>
          </a:r>
        </a:p>
      </cdr:txBody>
    </cdr:sp>
  </cdr:relSizeAnchor>
  <cdr:relSizeAnchor xmlns:cdr="http://schemas.openxmlformats.org/drawingml/2006/chartDrawing">
    <cdr:from>
      <cdr:x>0.80825</cdr:x>
      <cdr:y>0.3735</cdr:y>
    </cdr:from>
    <cdr:to>
      <cdr:x>0.969</cdr:x>
      <cdr:y>0.42925</cdr:y>
    </cdr:to>
    <cdr:sp>
      <cdr:nvSpPr>
        <cdr:cNvPr id="7" name="Text Box 7"/>
        <cdr:cNvSpPr txBox="1">
          <a:spLocks noChangeArrowheads="1"/>
        </cdr:cNvSpPr>
      </cdr:nvSpPr>
      <cdr:spPr>
        <a:xfrm>
          <a:off x="7467600" y="2143125"/>
          <a:ext cx="14859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冷房で増加する量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133350</xdr:rowOff>
    </xdr:from>
    <xdr:to>
      <xdr:col>10</xdr:col>
      <xdr:colOff>581025</xdr:colOff>
      <xdr:row>32</xdr:row>
      <xdr:rowOff>66675</xdr:rowOff>
    </xdr:to>
    <xdr:graphicFrame>
      <xdr:nvGraphicFramePr>
        <xdr:cNvPr id="1" name="Chart 1"/>
        <xdr:cNvGraphicFramePr/>
      </xdr:nvGraphicFramePr>
      <xdr:xfrm>
        <a:off x="2733675" y="1943100"/>
        <a:ext cx="58388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11</xdr:row>
      <xdr:rowOff>114300</xdr:rowOff>
    </xdr:from>
    <xdr:to>
      <xdr:col>0</xdr:col>
      <xdr:colOff>1885950</xdr:colOff>
      <xdr:row>15</xdr:row>
      <xdr:rowOff>0</xdr:rowOff>
    </xdr:to>
    <xdr:sp>
      <xdr:nvSpPr>
        <xdr:cNvPr id="2" name="AutoShape 1"/>
        <xdr:cNvSpPr>
          <a:spLocks/>
        </xdr:cNvSpPr>
      </xdr:nvSpPr>
      <xdr:spPr>
        <a:xfrm>
          <a:off x="161925" y="2114550"/>
          <a:ext cx="1724025" cy="571500"/>
        </a:xfrm>
        <a:prstGeom prst="wedgeRoundRectCallout">
          <a:avLst>
            <a:gd name="adj1" fmla="val 61236"/>
            <a:gd name="adj2" fmla="val -128087"/>
          </a:avLst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二酸化炭素排出係数：東京電力ＨＰより入手</a:t>
          </a:r>
        </a:p>
      </xdr:txBody>
    </xdr:sp>
    <xdr:clientData/>
  </xdr:twoCellAnchor>
  <xdr:twoCellAnchor>
    <xdr:from>
      <xdr:col>11</xdr:col>
      <xdr:colOff>0</xdr:colOff>
      <xdr:row>13</xdr:row>
      <xdr:rowOff>133350</xdr:rowOff>
    </xdr:from>
    <xdr:to>
      <xdr:col>14</xdr:col>
      <xdr:colOff>400050</xdr:colOff>
      <xdr:row>17</xdr:row>
      <xdr:rowOff>66675</xdr:rowOff>
    </xdr:to>
    <xdr:sp>
      <xdr:nvSpPr>
        <xdr:cNvPr id="3" name="AutoShape 2"/>
        <xdr:cNvSpPr>
          <a:spLocks/>
        </xdr:cNvSpPr>
      </xdr:nvSpPr>
      <xdr:spPr>
        <a:xfrm>
          <a:off x="8648700" y="2495550"/>
          <a:ext cx="2371725" cy="638175"/>
        </a:xfrm>
        <a:prstGeom prst="wedgeRoundRectCallout">
          <a:avLst>
            <a:gd name="adj1" fmla="val -22273"/>
            <a:gd name="adj2" fmla="val -251685"/>
          </a:avLst>
        </a:prstGeom>
        <a:solidFill>
          <a:srgbClr val="FFFFFF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気温：実測あるいは気象庁ＨＰより入手</a:t>
          </a:r>
        </a:p>
      </xdr:txBody>
    </xdr:sp>
    <xdr:clientData/>
  </xdr:twoCellAnchor>
  <xdr:twoCellAnchor>
    <xdr:from>
      <xdr:col>0</xdr:col>
      <xdr:colOff>457200</xdr:colOff>
      <xdr:row>16</xdr:row>
      <xdr:rowOff>104775</xdr:rowOff>
    </xdr:from>
    <xdr:to>
      <xdr:col>1</xdr:col>
      <xdr:colOff>581025</xdr:colOff>
      <xdr:row>20</xdr:row>
      <xdr:rowOff>66675</xdr:rowOff>
    </xdr:to>
    <xdr:sp>
      <xdr:nvSpPr>
        <xdr:cNvPr id="4" name="AutoShape 3"/>
        <xdr:cNvSpPr>
          <a:spLocks/>
        </xdr:cNvSpPr>
      </xdr:nvSpPr>
      <xdr:spPr>
        <a:xfrm>
          <a:off x="457200" y="3019425"/>
          <a:ext cx="2200275" cy="666750"/>
        </a:xfrm>
        <a:prstGeom prst="wedgeRoundRectCallout">
          <a:avLst>
            <a:gd name="adj1" fmla="val 64861"/>
            <a:gd name="adj2" fmla="val -278833"/>
          </a:avLst>
        </a:prstGeom>
        <a:solidFill>
          <a:srgbClr val="FFFFFF"/>
        </a:solidFill>
        <a:ln w="9525" cmpd="sng">
          <a:solidFill>
            <a:srgbClr val="93CDDD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電気使用量：「電気ご使用量のお知らせ」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25390625" style="1" bestFit="1" customWidth="1"/>
    <col min="2" max="15" width="8.625" style="1" customWidth="1"/>
    <col min="16" max="16384" width="9.00390625" style="1" customWidth="1"/>
  </cols>
  <sheetData>
    <row r="1" spans="1:15" ht="14.25">
      <c r="A1" s="1" t="s">
        <v>21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</row>
    <row r="2" spans="1:15" ht="14.25">
      <c r="A2" s="1" t="s">
        <v>15</v>
      </c>
      <c r="C2" s="3">
        <v>14.4</v>
      </c>
      <c r="D2" s="3">
        <v>18.2</v>
      </c>
      <c r="E2" s="3">
        <v>21.1</v>
      </c>
      <c r="F2" s="3">
        <v>27.3</v>
      </c>
      <c r="G2" s="3">
        <v>26.5</v>
      </c>
      <c r="H2" s="3">
        <v>23.8</v>
      </c>
      <c r="I2" s="3">
        <v>18.4</v>
      </c>
      <c r="J2" s="3">
        <v>11.8</v>
      </c>
      <c r="K2" s="3">
        <v>8.3</v>
      </c>
      <c r="L2" s="3">
        <v>5.6</v>
      </c>
      <c r="M2" s="3">
        <v>7</v>
      </c>
      <c r="N2" s="3">
        <v>9.5</v>
      </c>
      <c r="O2" s="2"/>
    </row>
    <row r="3" spans="1:15" ht="14.25">
      <c r="A3" s="1" t="s">
        <v>14</v>
      </c>
      <c r="C3" s="4">
        <v>339</v>
      </c>
      <c r="D3" s="4">
        <v>292</v>
      </c>
      <c r="E3" s="4">
        <v>361</v>
      </c>
      <c r="F3" s="4">
        <v>413</v>
      </c>
      <c r="G3" s="4">
        <v>440</v>
      </c>
      <c r="H3" s="4">
        <v>366</v>
      </c>
      <c r="I3" s="4">
        <v>361</v>
      </c>
      <c r="J3" s="4">
        <v>320</v>
      </c>
      <c r="K3" s="4">
        <v>343</v>
      </c>
      <c r="L3" s="4">
        <v>322</v>
      </c>
      <c r="M3" s="4">
        <v>332</v>
      </c>
      <c r="N3" s="4">
        <v>320</v>
      </c>
      <c r="O3" s="2">
        <f>SUM(C3:N3)</f>
        <v>4209</v>
      </c>
    </row>
    <row r="4" spans="1:15" ht="14.25">
      <c r="A4" s="1" t="s">
        <v>16</v>
      </c>
      <c r="B4" s="5">
        <v>0.425</v>
      </c>
      <c r="C4" s="2">
        <f aca="true" t="shared" si="0" ref="C4:N4">$B4*C3</f>
        <v>144.075</v>
      </c>
      <c r="D4" s="2">
        <f t="shared" si="0"/>
        <v>124.1</v>
      </c>
      <c r="E4" s="2">
        <f t="shared" si="0"/>
        <v>153.42499999999998</v>
      </c>
      <c r="F4" s="2">
        <f t="shared" si="0"/>
        <v>175.525</v>
      </c>
      <c r="G4" s="2">
        <f t="shared" si="0"/>
        <v>187</v>
      </c>
      <c r="H4" s="2">
        <f t="shared" si="0"/>
        <v>155.54999999999998</v>
      </c>
      <c r="I4" s="2">
        <f t="shared" si="0"/>
        <v>153.42499999999998</v>
      </c>
      <c r="J4" s="2">
        <f t="shared" si="0"/>
        <v>136</v>
      </c>
      <c r="K4" s="2">
        <f t="shared" si="0"/>
        <v>145.775</v>
      </c>
      <c r="L4" s="2">
        <f t="shared" si="0"/>
        <v>136.85</v>
      </c>
      <c r="M4" s="2">
        <f t="shared" si="0"/>
        <v>141.1</v>
      </c>
      <c r="N4" s="2">
        <f t="shared" si="0"/>
        <v>136</v>
      </c>
      <c r="O4" s="2">
        <f>SUM(C4:N4)</f>
        <v>1788.8249999999998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27" sqref="A27"/>
    </sheetView>
  </sheetViews>
  <sheetFormatPr defaultColWidth="9.00390625" defaultRowHeight="13.5"/>
  <cols>
    <col min="1" max="1" width="27.25390625" style="1" bestFit="1" customWidth="1"/>
    <col min="2" max="15" width="8.625" style="1" customWidth="1"/>
    <col min="16" max="16384" width="9.00390625" style="1" customWidth="1"/>
  </cols>
  <sheetData>
    <row r="1" spans="2:15" ht="14.25">
      <c r="B1" s="1" t="s">
        <v>13</v>
      </c>
      <c r="C1" s="6">
        <v>39753</v>
      </c>
      <c r="D1" s="6">
        <v>39783</v>
      </c>
      <c r="E1" s="6">
        <v>39814</v>
      </c>
      <c r="F1" s="6">
        <v>39845</v>
      </c>
      <c r="G1" s="6">
        <v>39873</v>
      </c>
      <c r="H1" s="6">
        <v>39904</v>
      </c>
      <c r="I1" s="6">
        <v>39934</v>
      </c>
      <c r="J1" s="6">
        <v>39965</v>
      </c>
      <c r="K1" s="6">
        <v>39995</v>
      </c>
      <c r="L1" s="6">
        <v>40026</v>
      </c>
      <c r="M1" s="6">
        <v>40057</v>
      </c>
      <c r="N1" s="6">
        <v>40087</v>
      </c>
      <c r="O1" s="1" t="s">
        <v>12</v>
      </c>
    </row>
    <row r="2" spans="1:15" ht="14.25">
      <c r="A2" s="1" t="s">
        <v>15</v>
      </c>
      <c r="C2" s="3">
        <v>13.1</v>
      </c>
      <c r="D2" s="3">
        <v>9.8</v>
      </c>
      <c r="E2" s="3">
        <v>6.8</v>
      </c>
      <c r="F2" s="3">
        <v>7.8</v>
      </c>
      <c r="G2" s="3">
        <v>10</v>
      </c>
      <c r="H2" s="3">
        <v>15.7</v>
      </c>
      <c r="I2" s="3">
        <v>20.1</v>
      </c>
      <c r="J2" s="3">
        <v>22.5</v>
      </c>
      <c r="K2" s="3">
        <v>26.3</v>
      </c>
      <c r="L2" s="3">
        <v>26.6</v>
      </c>
      <c r="M2" s="3">
        <v>23</v>
      </c>
      <c r="N2" s="3">
        <v>19</v>
      </c>
      <c r="O2" s="2"/>
    </row>
    <row r="3" spans="1:15" ht="14.25">
      <c r="A3" s="1" t="s">
        <v>14</v>
      </c>
      <c r="C3" s="4">
        <v>277</v>
      </c>
      <c r="D3" s="4">
        <v>326</v>
      </c>
      <c r="E3" s="4">
        <v>264</v>
      </c>
      <c r="F3" s="4">
        <v>362</v>
      </c>
      <c r="G3" s="4">
        <v>297</v>
      </c>
      <c r="H3" s="4">
        <v>279</v>
      </c>
      <c r="I3" s="4">
        <v>313</v>
      </c>
      <c r="J3" s="4">
        <v>305</v>
      </c>
      <c r="K3" s="4">
        <v>396</v>
      </c>
      <c r="L3" s="4">
        <v>454</v>
      </c>
      <c r="M3" s="4">
        <v>409</v>
      </c>
      <c r="N3" s="4">
        <v>333</v>
      </c>
      <c r="O3" s="2">
        <f>SUM(C3:N3)</f>
        <v>4015</v>
      </c>
    </row>
    <row r="4" spans="1:15" ht="14.25">
      <c r="A4" s="1" t="s">
        <v>16</v>
      </c>
      <c r="B4" s="5">
        <v>0.425</v>
      </c>
      <c r="C4" s="2">
        <f aca="true" t="shared" si="0" ref="C4:N4">$B4*C3</f>
        <v>117.725</v>
      </c>
      <c r="D4" s="2">
        <f t="shared" si="0"/>
        <v>138.54999999999998</v>
      </c>
      <c r="E4" s="2">
        <f t="shared" si="0"/>
        <v>112.2</v>
      </c>
      <c r="F4" s="2">
        <f t="shared" si="0"/>
        <v>153.85</v>
      </c>
      <c r="G4" s="2">
        <f t="shared" si="0"/>
        <v>126.225</v>
      </c>
      <c r="H4" s="2">
        <f t="shared" si="0"/>
        <v>118.575</v>
      </c>
      <c r="I4" s="2">
        <f t="shared" si="0"/>
        <v>133.025</v>
      </c>
      <c r="J4" s="2">
        <f t="shared" si="0"/>
        <v>129.625</v>
      </c>
      <c r="K4" s="2">
        <f t="shared" si="0"/>
        <v>168.29999999999998</v>
      </c>
      <c r="L4" s="2">
        <f t="shared" si="0"/>
        <v>192.95</v>
      </c>
      <c r="M4" s="2">
        <f t="shared" si="0"/>
        <v>173.825</v>
      </c>
      <c r="N4" s="2">
        <f t="shared" si="0"/>
        <v>141.525</v>
      </c>
      <c r="O4" s="2">
        <f>SUM(C4:N4)</f>
        <v>1706.3750000000002</v>
      </c>
    </row>
    <row r="6" ht="14.25">
      <c r="A6" s="1" t="s">
        <v>18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7.25390625" style="1" bestFit="1" customWidth="1"/>
    <col min="2" max="15" width="8.625" style="1" customWidth="1"/>
    <col min="16" max="16384" width="9.00390625" style="1" customWidth="1"/>
  </cols>
  <sheetData>
    <row r="1" spans="2:15" ht="14.25">
      <c r="B1" s="1" t="s">
        <v>13</v>
      </c>
      <c r="C1" s="6">
        <v>39783</v>
      </c>
      <c r="D1" s="6">
        <v>39814</v>
      </c>
      <c r="E1" s="6">
        <v>39845</v>
      </c>
      <c r="F1" s="6">
        <v>39873</v>
      </c>
      <c r="G1" s="6">
        <v>39904</v>
      </c>
      <c r="H1" s="6">
        <v>39934</v>
      </c>
      <c r="I1" s="6">
        <v>39965</v>
      </c>
      <c r="J1" s="6">
        <v>39995</v>
      </c>
      <c r="K1" s="6">
        <v>40026</v>
      </c>
      <c r="L1" s="6">
        <v>40057</v>
      </c>
      <c r="M1" s="6">
        <v>40087</v>
      </c>
      <c r="N1" s="6">
        <v>40118</v>
      </c>
      <c r="O1" s="1" t="s">
        <v>12</v>
      </c>
    </row>
    <row r="2" spans="1:15" ht="14.25">
      <c r="A2" s="1" t="s">
        <v>15</v>
      </c>
      <c r="C2" s="3">
        <v>9.8</v>
      </c>
      <c r="D2" s="3">
        <v>6.8</v>
      </c>
      <c r="E2" s="3">
        <v>7.8</v>
      </c>
      <c r="F2" s="3">
        <v>10</v>
      </c>
      <c r="G2" s="3">
        <v>15.7</v>
      </c>
      <c r="H2" s="3">
        <v>20.1</v>
      </c>
      <c r="I2" s="3">
        <v>22.5</v>
      </c>
      <c r="J2" s="3">
        <v>26.3</v>
      </c>
      <c r="K2" s="3">
        <v>26.6</v>
      </c>
      <c r="L2" s="3">
        <v>23</v>
      </c>
      <c r="M2" s="3">
        <v>19</v>
      </c>
      <c r="N2" s="3">
        <v>13.5</v>
      </c>
      <c r="O2" s="2"/>
    </row>
    <row r="3" spans="1:15" ht="14.25">
      <c r="A3" s="1" t="s">
        <v>14</v>
      </c>
      <c r="C3" s="4">
        <v>407</v>
      </c>
      <c r="D3" s="4">
        <v>524</v>
      </c>
      <c r="E3" s="4">
        <v>454</v>
      </c>
      <c r="F3" s="4">
        <v>460</v>
      </c>
      <c r="G3" s="4">
        <v>487</v>
      </c>
      <c r="H3" s="4">
        <v>364</v>
      </c>
      <c r="I3" s="4">
        <v>338</v>
      </c>
      <c r="J3" s="4">
        <v>483</v>
      </c>
      <c r="K3" s="4">
        <v>532</v>
      </c>
      <c r="L3" s="4">
        <v>442</v>
      </c>
      <c r="M3" s="4">
        <v>386</v>
      </c>
      <c r="N3" s="4">
        <v>355</v>
      </c>
      <c r="O3" s="2">
        <f>SUM(C3:N3)</f>
        <v>5232</v>
      </c>
    </row>
    <row r="4" spans="1:15" ht="14.25">
      <c r="A4" s="1" t="s">
        <v>16</v>
      </c>
      <c r="B4" s="5">
        <v>0.425</v>
      </c>
      <c r="C4" s="2">
        <f aca="true" t="shared" si="0" ref="C4:N4">$B4*C3</f>
        <v>172.975</v>
      </c>
      <c r="D4" s="2">
        <f t="shared" si="0"/>
        <v>222.7</v>
      </c>
      <c r="E4" s="2">
        <f t="shared" si="0"/>
        <v>192.95</v>
      </c>
      <c r="F4" s="2">
        <f t="shared" si="0"/>
        <v>195.5</v>
      </c>
      <c r="G4" s="2">
        <f t="shared" si="0"/>
        <v>206.975</v>
      </c>
      <c r="H4" s="2">
        <f t="shared" si="0"/>
        <v>154.7</v>
      </c>
      <c r="I4" s="2">
        <f t="shared" si="0"/>
        <v>143.65</v>
      </c>
      <c r="J4" s="2">
        <f t="shared" si="0"/>
        <v>205.275</v>
      </c>
      <c r="K4" s="2">
        <f t="shared" si="0"/>
        <v>226.1</v>
      </c>
      <c r="L4" s="2">
        <f t="shared" si="0"/>
        <v>187.85</v>
      </c>
      <c r="M4" s="2">
        <f t="shared" si="0"/>
        <v>164.04999999999998</v>
      </c>
      <c r="N4" s="2">
        <f t="shared" si="0"/>
        <v>150.875</v>
      </c>
      <c r="O4" s="2">
        <f>SUM(C4:N4)</f>
        <v>2223.6</v>
      </c>
    </row>
    <row r="6" ht="14.25">
      <c r="A6" s="1" t="s">
        <v>19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60" zoomScalePageLayoutView="0" workbookViewId="0" topLeftCell="A1">
      <selection activeCell="M28" sqref="M28"/>
    </sheetView>
  </sheetViews>
  <sheetFormatPr defaultColWidth="9.00390625" defaultRowHeight="13.5"/>
  <cols>
    <col min="1" max="1" width="27.25390625" style="1" bestFit="1" customWidth="1"/>
    <col min="2" max="15" width="8.625" style="1" customWidth="1"/>
    <col min="16" max="16384" width="9.00390625" style="1" customWidth="1"/>
  </cols>
  <sheetData>
    <row r="1" spans="2:15" ht="14.25">
      <c r="B1" s="1" t="s">
        <v>13</v>
      </c>
      <c r="C1" s="6">
        <v>39753</v>
      </c>
      <c r="D1" s="6">
        <v>39783</v>
      </c>
      <c r="E1" s="6">
        <v>39814</v>
      </c>
      <c r="F1" s="6">
        <v>39845</v>
      </c>
      <c r="G1" s="6">
        <v>39873</v>
      </c>
      <c r="H1" s="6">
        <v>39904</v>
      </c>
      <c r="I1" s="6">
        <v>39934</v>
      </c>
      <c r="J1" s="6">
        <v>39965</v>
      </c>
      <c r="K1" s="6">
        <v>39995</v>
      </c>
      <c r="L1" s="6">
        <v>40026</v>
      </c>
      <c r="M1" s="6">
        <v>40057</v>
      </c>
      <c r="N1" s="6">
        <v>40087</v>
      </c>
      <c r="O1" s="1" t="s">
        <v>12</v>
      </c>
    </row>
    <row r="2" spans="1:15" ht="14.25">
      <c r="A2" s="1" t="s">
        <v>15</v>
      </c>
      <c r="C2" s="3">
        <v>13.1</v>
      </c>
      <c r="D2" s="3">
        <v>9.8</v>
      </c>
      <c r="E2" s="3">
        <v>6.8</v>
      </c>
      <c r="F2" s="3">
        <v>7.8</v>
      </c>
      <c r="G2" s="3">
        <v>10</v>
      </c>
      <c r="H2" s="3">
        <v>15.7</v>
      </c>
      <c r="I2" s="3">
        <v>20.1</v>
      </c>
      <c r="J2" s="3">
        <v>22.5</v>
      </c>
      <c r="K2" s="3">
        <v>26.3</v>
      </c>
      <c r="L2" s="3">
        <v>26.6</v>
      </c>
      <c r="M2" s="3">
        <v>23</v>
      </c>
      <c r="N2" s="3">
        <v>19</v>
      </c>
      <c r="O2" s="2"/>
    </row>
    <row r="3" spans="1:15" ht="14.25">
      <c r="A3" s="1" t="s">
        <v>14</v>
      </c>
      <c r="C3" s="4">
        <v>277</v>
      </c>
      <c r="D3" s="4">
        <v>326</v>
      </c>
      <c r="E3" s="4">
        <v>264</v>
      </c>
      <c r="F3" s="4">
        <v>362</v>
      </c>
      <c r="G3" s="4">
        <v>297</v>
      </c>
      <c r="H3" s="4">
        <v>279</v>
      </c>
      <c r="I3" s="4">
        <v>313</v>
      </c>
      <c r="J3" s="4">
        <v>305</v>
      </c>
      <c r="K3" s="4">
        <v>396</v>
      </c>
      <c r="L3" s="4">
        <v>454</v>
      </c>
      <c r="M3" s="4">
        <v>409</v>
      </c>
      <c r="N3" s="4">
        <v>333</v>
      </c>
      <c r="O3" s="2">
        <f>SUM(C3:N3)</f>
        <v>4015</v>
      </c>
    </row>
    <row r="4" spans="1:15" ht="14.25">
      <c r="A4" s="1" t="s">
        <v>16</v>
      </c>
      <c r="B4" s="5">
        <v>0.425</v>
      </c>
      <c r="C4" s="2">
        <f aca="true" t="shared" si="0" ref="C4:N4">$B4*C3</f>
        <v>117.725</v>
      </c>
      <c r="D4" s="2">
        <f t="shared" si="0"/>
        <v>138.54999999999998</v>
      </c>
      <c r="E4" s="2">
        <f t="shared" si="0"/>
        <v>112.2</v>
      </c>
      <c r="F4" s="2">
        <f t="shared" si="0"/>
        <v>153.85</v>
      </c>
      <c r="G4" s="2">
        <f t="shared" si="0"/>
        <v>126.225</v>
      </c>
      <c r="H4" s="2">
        <f t="shared" si="0"/>
        <v>118.575</v>
      </c>
      <c r="I4" s="2">
        <f t="shared" si="0"/>
        <v>133.025</v>
      </c>
      <c r="J4" s="2">
        <f t="shared" si="0"/>
        <v>129.625</v>
      </c>
      <c r="K4" s="2">
        <f t="shared" si="0"/>
        <v>168.29999999999998</v>
      </c>
      <c r="L4" s="2">
        <f t="shared" si="0"/>
        <v>192.95</v>
      </c>
      <c r="M4" s="2">
        <f t="shared" si="0"/>
        <v>173.825</v>
      </c>
      <c r="N4" s="2">
        <f t="shared" si="0"/>
        <v>141.525</v>
      </c>
      <c r="O4" s="2">
        <f>SUM(C4:N4)</f>
        <v>1706.3750000000002</v>
      </c>
    </row>
    <row r="6" spans="2:15" ht="14.25">
      <c r="B6" s="1" t="s">
        <v>13</v>
      </c>
      <c r="C6" s="6">
        <v>39783</v>
      </c>
      <c r="D6" s="6">
        <v>39814</v>
      </c>
      <c r="E6" s="6">
        <v>39845</v>
      </c>
      <c r="F6" s="6">
        <v>39873</v>
      </c>
      <c r="G6" s="6">
        <v>39904</v>
      </c>
      <c r="H6" s="6">
        <v>39934</v>
      </c>
      <c r="I6" s="6">
        <v>39965</v>
      </c>
      <c r="J6" s="6">
        <v>39995</v>
      </c>
      <c r="K6" s="6">
        <v>40026</v>
      </c>
      <c r="L6" s="6">
        <v>40057</v>
      </c>
      <c r="M6" s="6">
        <v>40087</v>
      </c>
      <c r="N6" s="6">
        <v>40118</v>
      </c>
      <c r="O6" s="1" t="s">
        <v>12</v>
      </c>
    </row>
    <row r="7" spans="1:15" ht="14.25">
      <c r="A7" s="1" t="s">
        <v>15</v>
      </c>
      <c r="C7" s="3">
        <v>9.8</v>
      </c>
      <c r="D7" s="3">
        <v>6.8</v>
      </c>
      <c r="E7" s="3">
        <v>7.8</v>
      </c>
      <c r="F7" s="3">
        <v>10</v>
      </c>
      <c r="G7" s="3">
        <v>15.7</v>
      </c>
      <c r="H7" s="3">
        <v>20.1</v>
      </c>
      <c r="I7" s="3">
        <v>22.5</v>
      </c>
      <c r="J7" s="3">
        <v>26.3</v>
      </c>
      <c r="K7" s="3">
        <v>26.6</v>
      </c>
      <c r="L7" s="3">
        <v>23</v>
      </c>
      <c r="M7" s="3">
        <v>19</v>
      </c>
      <c r="N7" s="3">
        <v>13.5</v>
      </c>
      <c r="O7" s="2"/>
    </row>
    <row r="8" spans="1:15" ht="14.25">
      <c r="A8" s="1" t="s">
        <v>14</v>
      </c>
      <c r="C8" s="4">
        <v>407</v>
      </c>
      <c r="D8" s="4">
        <v>524</v>
      </c>
      <c r="E8" s="4">
        <v>454</v>
      </c>
      <c r="F8" s="4">
        <v>460</v>
      </c>
      <c r="G8" s="4">
        <v>487</v>
      </c>
      <c r="H8" s="4">
        <v>364</v>
      </c>
      <c r="I8" s="4">
        <v>338</v>
      </c>
      <c r="J8" s="4">
        <v>483</v>
      </c>
      <c r="K8" s="4">
        <v>532</v>
      </c>
      <c r="L8" s="4">
        <v>442</v>
      </c>
      <c r="M8" s="4">
        <v>386</v>
      </c>
      <c r="N8" s="4">
        <v>355</v>
      </c>
      <c r="O8" s="2">
        <f>SUM(C8:N8)</f>
        <v>5232</v>
      </c>
    </row>
    <row r="9" spans="1:15" ht="14.25">
      <c r="A9" s="1" t="s">
        <v>16</v>
      </c>
      <c r="B9" s="5">
        <v>0.425</v>
      </c>
      <c r="C9" s="2">
        <f aca="true" t="shared" si="1" ref="C9:N9">$B9*C8</f>
        <v>172.975</v>
      </c>
      <c r="D9" s="2">
        <f t="shared" si="1"/>
        <v>222.7</v>
      </c>
      <c r="E9" s="2">
        <f t="shared" si="1"/>
        <v>192.95</v>
      </c>
      <c r="F9" s="2">
        <f t="shared" si="1"/>
        <v>195.5</v>
      </c>
      <c r="G9" s="2">
        <f t="shared" si="1"/>
        <v>206.975</v>
      </c>
      <c r="H9" s="2">
        <f t="shared" si="1"/>
        <v>154.7</v>
      </c>
      <c r="I9" s="2">
        <f t="shared" si="1"/>
        <v>143.65</v>
      </c>
      <c r="J9" s="2">
        <f t="shared" si="1"/>
        <v>205.275</v>
      </c>
      <c r="K9" s="2">
        <f t="shared" si="1"/>
        <v>226.1</v>
      </c>
      <c r="L9" s="2">
        <f t="shared" si="1"/>
        <v>187.85</v>
      </c>
      <c r="M9" s="2">
        <f t="shared" si="1"/>
        <v>164.04999999999998</v>
      </c>
      <c r="N9" s="2">
        <f t="shared" si="1"/>
        <v>150.875</v>
      </c>
      <c r="O9" s="2">
        <f>SUM(C9:N9)</f>
        <v>2223.6</v>
      </c>
    </row>
    <row r="35" ht="14.25">
      <c r="C35" s="1" t="s">
        <v>17</v>
      </c>
    </row>
    <row r="36" ht="14.25">
      <c r="C36" s="1" t="s">
        <v>20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環境保全部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80027</dc:creator>
  <cp:keywords/>
  <dc:description/>
  <cp:lastModifiedBy>masteruser</cp:lastModifiedBy>
  <cp:lastPrinted>2010-03-22T03:33:55Z</cp:lastPrinted>
  <dcterms:created xsi:type="dcterms:W3CDTF">2009-10-07T00:03:50Z</dcterms:created>
  <dcterms:modified xsi:type="dcterms:W3CDTF">2010-03-22T03:47:45Z</dcterms:modified>
  <cp:category/>
  <cp:version/>
  <cp:contentType/>
  <cp:contentStatus/>
</cp:coreProperties>
</file>