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849687\Desktop\"/>
    </mc:Choice>
  </mc:AlternateContent>
  <bookViews>
    <workbookView xWindow="0" yWindow="0" windowWidth="20460" windowHeight="7125"/>
  </bookViews>
  <sheets>
    <sheet name="実施記録兼請求内訳書" sheetId="1" r:id="rId1"/>
  </sheets>
  <externalReferences>
    <externalReference r:id="rId2"/>
  </externalReferences>
  <definedNames>
    <definedName name="_xlnm.Print_Area" localSheetId="0">実施記録兼請求内訳書!$A$2:$S$94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L163" i="1"/>
  <c r="L162" i="1"/>
  <c r="E154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L132" i="1"/>
  <c r="L131" i="1"/>
  <c r="L129" i="1"/>
  <c r="E123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L101" i="1"/>
  <c r="E92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L70" i="1"/>
  <c r="L69" i="1"/>
  <c r="E61" i="1"/>
  <c r="L39" i="1"/>
  <c r="L38" i="1"/>
  <c r="L37" i="1"/>
  <c r="L36" i="1"/>
  <c r="E30" i="1"/>
  <c r="G30" i="1" s="1"/>
  <c r="L8" i="1"/>
  <c r="L7" i="1"/>
  <c r="L100" i="1" s="1"/>
  <c r="L6" i="1"/>
  <c r="L130" i="1" s="1"/>
  <c r="D6" i="1"/>
  <c r="L5" i="1"/>
  <c r="L67" i="1" s="1"/>
  <c r="D5" i="1"/>
  <c r="G185" i="1" l="1"/>
  <c r="G123" i="1"/>
  <c r="G61" i="1"/>
  <c r="G154" i="1"/>
  <c r="G92" i="1"/>
  <c r="L98" i="1"/>
  <c r="L99" i="1"/>
  <c r="L160" i="1"/>
  <c r="L161" i="1"/>
  <c r="L68" i="1"/>
</calcChain>
</file>

<file path=xl/sharedStrings.xml><?xml version="1.0" encoding="utf-8"?>
<sst xmlns="http://schemas.openxmlformats.org/spreadsheetml/2006/main" count="392" uniqueCount="64">
  <si>
    <t>不在者投票実施記録簿兼請求内訳書</t>
    <rPh sb="0" eb="3">
      <t>フザイシャ</t>
    </rPh>
    <rPh sb="3" eb="5">
      <t>トウヒョウ</t>
    </rPh>
    <rPh sb="5" eb="7">
      <t>ジッシ</t>
    </rPh>
    <rPh sb="7" eb="10">
      <t>キロクボ</t>
    </rPh>
    <rPh sb="10" eb="11">
      <t>ケン</t>
    </rPh>
    <rPh sb="11" eb="13">
      <t>セイキュウ</t>
    </rPh>
    <rPh sb="13" eb="16">
      <t>ウチワケショ</t>
    </rPh>
    <phoneticPr fontId="2"/>
  </si>
  <si>
    <t>不在者投票管理者氏名　　　　　　　　　　　　　　　　　　　　　　　　　　　　　　　　　　　　　　　　　　　</t>
    <rPh sb="0" eb="3">
      <t>フザイシャ</t>
    </rPh>
    <rPh sb="3" eb="5">
      <t>トウヒョウ</t>
    </rPh>
    <rPh sb="5" eb="8">
      <t>カンリシャ</t>
    </rPh>
    <rPh sb="8" eb="10">
      <t>シメイ</t>
    </rPh>
    <phoneticPr fontId="2"/>
  </si>
  <si>
    <t>病院・施設等</t>
    <rPh sb="0" eb="2">
      <t>ビョウイン</t>
    </rPh>
    <rPh sb="3" eb="5">
      <t>シセツ</t>
    </rPh>
    <rPh sb="5" eb="6">
      <t>トウ</t>
    </rPh>
    <phoneticPr fontId="2"/>
  </si>
  <si>
    <t>所在地</t>
    <rPh sb="0" eb="3">
      <t>ショザイチ</t>
    </rPh>
    <phoneticPr fontId="2"/>
  </si>
  <si>
    <t>肩書</t>
    <rPh sb="0" eb="2">
      <t>カタガキ</t>
    </rPh>
    <phoneticPr fontId="2"/>
  </si>
  <si>
    <t>氏名</t>
    <rPh sb="0" eb="2">
      <t>シメイ</t>
    </rPh>
    <phoneticPr fontId="2"/>
  </si>
  <si>
    <t>選挙人氏名</t>
    <rPh sb="0" eb="2">
      <t>センキョ</t>
    </rPh>
    <rPh sb="2" eb="3">
      <t>ニン</t>
    </rPh>
    <rPh sb="3" eb="5">
      <t>シメイ</t>
    </rPh>
    <phoneticPr fontId="2"/>
  </si>
  <si>
    <t>投票用紙
請求先</t>
    <rPh sb="0" eb="2">
      <t>トウヒョウ</t>
    </rPh>
    <rPh sb="2" eb="4">
      <t>ヨウシ</t>
    </rPh>
    <rPh sb="5" eb="7">
      <t>セイキュウ</t>
    </rPh>
    <rPh sb="7" eb="8">
      <t>サキ</t>
    </rPh>
    <phoneticPr fontId="2"/>
  </si>
  <si>
    <t>①</t>
    <phoneticPr fontId="2"/>
  </si>
  <si>
    <t>②
(①以降)</t>
    <rPh sb="4" eb="6">
      <t>イコウ</t>
    </rPh>
    <phoneticPr fontId="2"/>
  </si>
  <si>
    <t>③
(③以降)</t>
    <rPh sb="4" eb="6">
      <t>イコウ</t>
    </rPh>
    <phoneticPr fontId="2"/>
  </si>
  <si>
    <t>投票場所</t>
    <rPh sb="0" eb="2">
      <t>トウヒョウ</t>
    </rPh>
    <rPh sb="2" eb="4">
      <t>バショ</t>
    </rPh>
    <phoneticPr fontId="2"/>
  </si>
  <si>
    <t>投票立会人氏名</t>
    <rPh sb="0" eb="2">
      <t>トウヒョウ</t>
    </rPh>
    <rPh sb="2" eb="4">
      <t>タチア</t>
    </rPh>
    <rPh sb="4" eb="5">
      <t>ニン</t>
    </rPh>
    <rPh sb="5" eb="7">
      <t>シメイ</t>
    </rPh>
    <phoneticPr fontId="2"/>
  </si>
  <si>
    <t>代理投票補助者氏名
（代理投票の場合のみ記入）</t>
    <rPh sb="0" eb="2">
      <t>ダイリ</t>
    </rPh>
    <rPh sb="2" eb="4">
      <t>トウヒョウ</t>
    </rPh>
    <rPh sb="4" eb="7">
      <t>ホジョシャ</t>
    </rPh>
    <rPh sb="7" eb="9">
      <t>シメイ</t>
    </rPh>
    <rPh sb="11" eb="13">
      <t>ダイリ</t>
    </rPh>
    <rPh sb="13" eb="15">
      <t>トウヒョウ</t>
    </rPh>
    <rPh sb="16" eb="18">
      <t>バアイ</t>
    </rPh>
    <rPh sb="20" eb="22">
      <t>キニュウ</t>
    </rPh>
    <phoneticPr fontId="2"/>
  </si>
  <si>
    <t>④
(③以降)</t>
    <rPh sb="4" eb="6">
      <t>イコウ</t>
    </rPh>
    <phoneticPr fontId="2"/>
  </si>
  <si>
    <t>送付方法</t>
    <rPh sb="0" eb="2">
      <t>ソウフ</t>
    </rPh>
    <rPh sb="2" eb="4">
      <t>ホウホウ</t>
    </rPh>
    <phoneticPr fontId="2"/>
  </si>
  <si>
    <t>選挙の種類</t>
    <rPh sb="0" eb="2">
      <t>センキョ</t>
    </rPh>
    <rPh sb="3" eb="5">
      <t>シュルイ</t>
    </rPh>
    <phoneticPr fontId="2"/>
  </si>
  <si>
    <t>備考</t>
    <phoneticPr fontId="2"/>
  </si>
  <si>
    <t>請求
月日</t>
    <rPh sb="0" eb="2">
      <t>セイキュウ</t>
    </rPh>
    <rPh sb="3" eb="5">
      <t>ガッピ</t>
    </rPh>
    <phoneticPr fontId="2"/>
  </si>
  <si>
    <t>受領
月日</t>
    <rPh sb="0" eb="2">
      <t>ジュリョウ</t>
    </rPh>
    <rPh sb="3" eb="5">
      <t>ガッピ</t>
    </rPh>
    <phoneticPr fontId="2"/>
  </si>
  <si>
    <t>投票
月日</t>
    <rPh sb="0" eb="2">
      <t>トウヒョウ</t>
    </rPh>
    <rPh sb="3" eb="5">
      <t>ガッピ</t>
    </rPh>
    <phoneticPr fontId="2"/>
  </si>
  <si>
    <t>投票用紙
送付月日</t>
    <rPh sb="0" eb="2">
      <t>トウヒョウ</t>
    </rPh>
    <rPh sb="2" eb="4">
      <t>ヨウシ</t>
    </rPh>
    <rPh sb="5" eb="7">
      <t>ソウフ</t>
    </rPh>
    <rPh sb="7" eb="9">
      <t>ガッピ</t>
    </rPh>
    <phoneticPr fontId="2"/>
  </si>
  <si>
    <t>区議</t>
    <rPh sb="0" eb="2">
      <t>クギ</t>
    </rPh>
    <phoneticPr fontId="2"/>
  </si>
  <si>
    <t>区長</t>
    <rPh sb="0" eb="2">
      <t>クチョウ</t>
    </rPh>
    <phoneticPr fontId="2"/>
  </si>
  <si>
    <t>選管</t>
    <rPh sb="0" eb="2">
      <t>センカン</t>
    </rPh>
    <phoneticPr fontId="2"/>
  </si>
  <si>
    <t>郵送</t>
    <rPh sb="0" eb="2">
      <t>ユウソウ</t>
    </rPh>
    <phoneticPr fontId="2"/>
  </si>
  <si>
    <t>点字</t>
    <rPh sb="0" eb="2">
      <t>テンジ</t>
    </rPh>
    <phoneticPr fontId="2"/>
  </si>
  <si>
    <t>☑</t>
    <phoneticPr fontId="2"/>
  </si>
  <si>
    <t>選管</t>
  </si>
  <si>
    <t>持込</t>
    <rPh sb="0" eb="2">
      <t>モチコミ</t>
    </rPh>
    <phoneticPr fontId="2"/>
  </si>
  <si>
    <t>棄権</t>
    <rPh sb="0" eb="2">
      <t>キケン</t>
    </rPh>
    <phoneticPr fontId="2"/>
  </si>
  <si>
    <t>□</t>
    <phoneticPr fontId="2"/>
  </si>
  <si>
    <t>投票者数</t>
    <rPh sb="0" eb="3">
      <t>トウヒョウシャ</t>
    </rPh>
    <rPh sb="3" eb="4">
      <t>スウ</t>
    </rPh>
    <phoneticPr fontId="2"/>
  </si>
  <si>
    <t>このページの計</t>
    <rPh sb="6" eb="7">
      <t>ケイ</t>
    </rPh>
    <phoneticPr fontId="2"/>
  </si>
  <si>
    <t>合計</t>
    <rPh sb="0" eb="2">
      <t>ゴウケイ</t>
    </rPh>
    <phoneticPr fontId="2"/>
  </si>
  <si>
    <t>（注）</t>
    <rPh sb="1" eb="2">
      <t>チュウ</t>
    </rPh>
    <phoneticPr fontId="2"/>
  </si>
  <si>
    <t>１　上記の各項目は、該当部分に全て記入してください。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キニュウ</t>
    </rPh>
    <phoneticPr fontId="2"/>
  </si>
  <si>
    <t>２　点字投票の場合には、備考欄に「点字」と記入してください。</t>
    <rPh sb="2" eb="4">
      <t>テンジ</t>
    </rPh>
    <rPh sb="4" eb="6">
      <t>トウヒョウ</t>
    </rPh>
    <rPh sb="7" eb="9">
      <t>バアイ</t>
    </rPh>
    <rPh sb="12" eb="14">
      <t>ビコウ</t>
    </rPh>
    <rPh sb="14" eb="15">
      <t>ラン</t>
    </rPh>
    <rPh sb="17" eb="19">
      <t>テンジ</t>
    </rPh>
    <rPh sb="21" eb="23">
      <t>キニュウ</t>
    </rPh>
    <phoneticPr fontId="2"/>
  </si>
  <si>
    <t>３　投票を完了しなかった方がいる場合は、備考欄にその旨を記入の上、二重線や空白で消してください。</t>
    <rPh sb="2" eb="4">
      <t>トウヒョウ</t>
    </rPh>
    <rPh sb="5" eb="7">
      <t>カンリョウ</t>
    </rPh>
    <rPh sb="12" eb="13">
      <t>カタ</t>
    </rPh>
    <rPh sb="16" eb="18">
      <t>バアイ</t>
    </rPh>
    <rPh sb="20" eb="23">
      <t>ビコウラン</t>
    </rPh>
    <rPh sb="26" eb="27">
      <t>ムネ</t>
    </rPh>
    <rPh sb="28" eb="30">
      <t>キニュウ</t>
    </rPh>
    <rPh sb="31" eb="32">
      <t>ウエ</t>
    </rPh>
    <rPh sb="33" eb="36">
      <t>ニジュウセン</t>
    </rPh>
    <rPh sb="37" eb="39">
      <t>クウハク</t>
    </rPh>
    <rPh sb="40" eb="41">
      <t>ケ</t>
    </rPh>
    <phoneticPr fontId="2"/>
  </si>
  <si>
    <t>令和５年４月２３日執行板橋区議会議員選挙及び板橋区長選挙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1" eb="20">
      <t>イタバシクギカイギインセンキョ</t>
    </rPh>
    <rPh sb="20" eb="21">
      <t>オヨ</t>
    </rPh>
    <rPh sb="22" eb="26">
      <t>イタバシクチョウ</t>
    </rPh>
    <rPh sb="26" eb="28">
      <t>センキョ</t>
    </rPh>
    <phoneticPr fontId="2"/>
  </si>
  <si>
    <t>投票用紙
請求先</t>
  </si>
  <si>
    <t>　　板橋区議会議員選挙・板橋区長選挙</t>
    <rPh sb="2" eb="11">
      <t>イタバシクギカイギインセンキョ</t>
    </rPh>
    <rPh sb="12" eb="16">
      <t>イタバシクチョウ</t>
    </rPh>
    <rPh sb="16" eb="18">
      <t>センキョ</t>
    </rPh>
    <phoneticPr fontId="2"/>
  </si>
  <si>
    <t>肩書き（病院長等）</t>
    <rPh sb="0" eb="2">
      <t>カタガ</t>
    </rPh>
    <rPh sb="4" eb="7">
      <t>ビョウインチョウ</t>
    </rPh>
    <rPh sb="7" eb="8">
      <t>トウ</t>
    </rPh>
    <phoneticPr fontId="2"/>
  </si>
  <si>
    <t>○○病院 院長</t>
    <rPh sb="2" eb="4">
      <t>ビョウイン</t>
    </rPh>
    <rPh sb="5" eb="7">
      <t>インチョウ</t>
    </rPh>
    <phoneticPr fontId="2"/>
  </si>
  <si>
    <t>選挙　太郎</t>
    <rPh sb="0" eb="2">
      <t>センキョ</t>
    </rPh>
    <rPh sb="3" eb="5">
      <t>タロウ</t>
    </rPh>
    <phoneticPr fontId="2"/>
  </si>
  <si>
    <t>　○○　花子</t>
    <rPh sb="4" eb="6">
      <t>ハナコ</t>
    </rPh>
    <phoneticPr fontId="2"/>
  </si>
  <si>
    <r>
      <t>○×市</t>
    </r>
    <r>
      <rPr>
        <sz val="10"/>
        <rFont val="ＭＳ Ｐゴシック"/>
        <family val="3"/>
        <charset val="128"/>
      </rPr>
      <t>　　選管</t>
    </r>
    <rPh sb="2" eb="3">
      <t>シ</t>
    </rPh>
    <rPh sb="5" eb="7">
      <t>センカン</t>
    </rPh>
    <phoneticPr fontId="2"/>
  </si>
  <si>
    <t>○/○</t>
    <phoneticPr fontId="2"/>
  </si>
  <si>
    <t>２階会議室</t>
    <rPh sb="1" eb="2">
      <t>カイ</t>
    </rPh>
    <rPh sb="2" eb="5">
      <t>カイギシツ</t>
    </rPh>
    <phoneticPr fontId="2"/>
  </si>
  <si>
    <t>■■　一郎</t>
    <rPh sb="3" eb="5">
      <t>イチロウ</t>
    </rPh>
    <phoneticPr fontId="2"/>
  </si>
  <si>
    <t>△△　四郎</t>
    <rPh sb="3" eb="5">
      <t>シロウ</t>
    </rPh>
    <phoneticPr fontId="2"/>
  </si>
  <si>
    <t>◇◇　五郎</t>
    <rPh sb="3" eb="5">
      <t>ゴロウ</t>
    </rPh>
    <phoneticPr fontId="2"/>
  </si>
  <si>
    <t>4/17</t>
    <phoneticPr fontId="2"/>
  </si>
  <si>
    <t>区議・区長</t>
    <rPh sb="0" eb="2">
      <t>クギ</t>
    </rPh>
    <rPh sb="3" eb="5">
      <t>クチョウ</t>
    </rPh>
    <phoneticPr fontId="2"/>
  </si>
  <si>
    <t>　☆☆　太郎</t>
    <rPh sb="4" eb="6">
      <t>タロウ</t>
    </rPh>
    <phoneticPr fontId="2"/>
  </si>
  <si>
    <r>
      <t>△△区</t>
    </r>
    <r>
      <rPr>
        <sz val="10"/>
        <rFont val="ＭＳ Ｐゴシック"/>
        <family val="3"/>
        <charset val="128"/>
      </rPr>
      <t>　　選管</t>
    </r>
    <rPh sb="2" eb="3">
      <t>ク</t>
    </rPh>
    <rPh sb="5" eb="7">
      <t>センカン</t>
    </rPh>
    <phoneticPr fontId="2"/>
  </si>
  <si>
    <t>１階食堂</t>
    <rPh sb="1" eb="2">
      <t>カイ</t>
    </rPh>
    <rPh sb="2" eb="4">
      <t>ショクドウ</t>
    </rPh>
    <phoneticPr fontId="2"/>
  </si>
  <si>
    <t>◎□　三郎</t>
    <rPh sb="3" eb="5">
      <t>サブロウ</t>
    </rPh>
    <phoneticPr fontId="2"/>
  </si>
  <si>
    <t>4/19</t>
    <phoneticPr fontId="2"/>
  </si>
  <si>
    <t>持参</t>
    <rPh sb="0" eb="2">
      <t>ジサン</t>
    </rPh>
    <phoneticPr fontId="2"/>
  </si>
  <si>
    <t>区議・区長</t>
    <phoneticPr fontId="2"/>
  </si>
  <si>
    <r>
      <t>（　　　　</t>
    </r>
    <r>
      <rPr>
        <b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　　人）</t>
    </r>
    <rPh sb="8" eb="9">
      <t>ニン</t>
    </rPh>
    <phoneticPr fontId="2"/>
  </si>
  <si>
    <r>
      <t>　　　　　</t>
    </r>
    <r>
      <rPr>
        <b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　 　人</t>
    </r>
    <rPh sb="9" eb="10">
      <t>ニン</t>
    </rPh>
    <phoneticPr fontId="2"/>
  </si>
  <si>
    <t>３　投票を完了しなかった方がいる場合は、備考欄にその旨を記入の上、二重線で消してください。</t>
    <rPh sb="2" eb="4">
      <t>トウヒョウ</t>
    </rPh>
    <rPh sb="5" eb="7">
      <t>カンリョウ</t>
    </rPh>
    <rPh sb="12" eb="13">
      <t>カタ</t>
    </rPh>
    <rPh sb="16" eb="18">
      <t>バアイ</t>
    </rPh>
    <rPh sb="20" eb="23">
      <t>ビコウラン</t>
    </rPh>
    <rPh sb="26" eb="27">
      <t>ムネ</t>
    </rPh>
    <rPh sb="28" eb="30">
      <t>キニュウ</t>
    </rPh>
    <rPh sb="31" eb="32">
      <t>ウエ</t>
    </rPh>
    <rPh sb="33" eb="36">
      <t>ニジュウセン</t>
    </rPh>
    <rPh sb="37" eb="38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</si>
</sst>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General&quot;人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5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58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/>
    <xf numFmtId="0" fontId="7" fillId="0" borderId="0" xfId="0" applyFont="1" applyBorder="1" applyAlignment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0" borderId="0" xfId="0" applyFont="1"/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/>
    <xf numFmtId="0" fontId="1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/>
    <xf numFmtId="0" fontId="0" fillId="0" borderId="29" xfId="0" applyBorder="1" applyAlignment="1"/>
    <xf numFmtId="0" fontId="0" fillId="0" borderId="0" xfId="0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2" xfId="0" applyBorder="1" applyAlignment="1"/>
    <xf numFmtId="0" fontId="0" fillId="0" borderId="33" xfId="0" applyBorder="1" applyAlignment="1"/>
    <xf numFmtId="0" fontId="0" fillId="0" borderId="11" xfId="0" applyBorder="1" applyAlignment="1">
      <alignment horizontal="center" vertical="center"/>
    </xf>
    <xf numFmtId="177" fontId="0" fillId="0" borderId="12" xfId="0" applyNumberFormat="1" applyBorder="1" applyAlignment="1">
      <alignment horizontal="center"/>
    </xf>
    <xf numFmtId="177" fontId="0" fillId="0" borderId="13" xfId="0" applyNumberFormat="1" applyBorder="1" applyAlignment="1">
      <alignment horizontal="center"/>
    </xf>
    <xf numFmtId="177" fontId="0" fillId="0" borderId="1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77" fontId="0" fillId="0" borderId="34" xfId="0" applyNumberForma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justifyLastLine="1"/>
    </xf>
    <xf numFmtId="0" fontId="9" fillId="0" borderId="0" xfId="0" applyFont="1"/>
    <xf numFmtId="0" fontId="1" fillId="0" borderId="38" xfId="0" applyFont="1" applyBorder="1" applyAlignment="1"/>
    <xf numFmtId="0" fontId="13" fillId="0" borderId="38" xfId="0" applyFont="1" applyBorder="1" applyAlignment="1"/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15" fillId="0" borderId="19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0" xfId="0" applyFont="1" applyBorder="1"/>
    <xf numFmtId="49" fontId="15" fillId="0" borderId="2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/>
    <xf numFmtId="0" fontId="8" fillId="0" borderId="2" xfId="0" applyFont="1" applyBorder="1"/>
    <xf numFmtId="0" fontId="8" fillId="0" borderId="23" xfId="0" applyFont="1" applyBorder="1"/>
    <xf numFmtId="0" fontId="8" fillId="0" borderId="4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right" vertical="center"/>
    </xf>
    <xf numFmtId="0" fontId="8" fillId="0" borderId="25" xfId="0" applyFont="1" applyBorder="1"/>
    <xf numFmtId="0" fontId="8" fillId="0" borderId="26" xfId="0" applyFont="1" applyBorder="1"/>
    <xf numFmtId="0" fontId="8" fillId="0" borderId="28" xfId="0" applyFont="1" applyBorder="1"/>
    <xf numFmtId="0" fontId="8" fillId="0" borderId="27" xfId="0" applyFont="1" applyBorder="1"/>
    <xf numFmtId="0" fontId="8" fillId="0" borderId="25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8" fillId="0" borderId="35" xfId="0" applyFont="1" applyBorder="1"/>
    <xf numFmtId="0" fontId="8" fillId="0" borderId="9" xfId="0" applyFont="1" applyBorder="1" applyAlignment="1">
      <alignment horizontal="right" vertical="center"/>
    </xf>
    <xf numFmtId="0" fontId="8" fillId="0" borderId="9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19" xfId="0" applyFont="1" applyBorder="1"/>
    <xf numFmtId="0" fontId="8" fillId="0" borderId="17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34" xfId="0" applyBorder="1" applyAlignment="1"/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1">
    <cellStyle name="標準" xfId="0" builtinId="0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u val="none"/>
        <name val="ＭＳ Ｐゴシック"/>
        <scheme val="none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u val="none"/>
        <name val="ＭＳ Ｐゴシック"/>
        <scheme val="none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u val="none"/>
        <name val="ＭＳ Ｐゴシック"/>
        <scheme val="none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u val="none"/>
        <name val="ＭＳ Ｐゴシック"/>
        <scheme val="none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u val="none"/>
        <name val="ＭＳ Ｐゴシック"/>
        <scheme val="none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u val="none"/>
        <name val="ＭＳ Ｐゴシック"/>
        <scheme val="none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76200</xdr:rowOff>
    </xdr:from>
    <xdr:to>
      <xdr:col>1</xdr:col>
      <xdr:colOff>152400</xdr:colOff>
      <xdr:row>19</xdr:row>
      <xdr:rowOff>266700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9525" y="3771900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twoCellAnchor>
    <xdr:from>
      <xdr:col>3</xdr:col>
      <xdr:colOff>66675</xdr:colOff>
      <xdr:row>187</xdr:row>
      <xdr:rowOff>9525</xdr:rowOff>
    </xdr:from>
    <xdr:to>
      <xdr:col>7</xdr:col>
      <xdr:colOff>457200</xdr:colOff>
      <xdr:row>191</xdr:row>
      <xdr:rowOff>95250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666750" y="50939700"/>
          <a:ext cx="3924300" cy="962025"/>
        </a:xfrm>
        <a:prstGeom prst="roundRect">
          <a:avLst>
            <a:gd name="adj" fmla="val 16667"/>
          </a:avLst>
        </a:prstGeom>
        <a:solidFill>
          <a:schemeClr val="tx1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  <xdr:twoCellAnchor>
    <xdr:from>
      <xdr:col>17</xdr:col>
      <xdr:colOff>66675</xdr:colOff>
      <xdr:row>209</xdr:row>
      <xdr:rowOff>28576</xdr:rowOff>
    </xdr:from>
    <xdr:to>
      <xdr:col>18</xdr:col>
      <xdr:colOff>142875</xdr:colOff>
      <xdr:row>215</xdr:row>
      <xdr:rowOff>28575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12439650" y="57416701"/>
          <a:ext cx="666750" cy="10001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18288" rIns="36576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様式 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＜記入例＞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9525</xdr:colOff>
      <xdr:row>197</xdr:row>
      <xdr:rowOff>76200</xdr:rowOff>
    </xdr:from>
    <xdr:to>
      <xdr:col>1</xdr:col>
      <xdr:colOff>152400</xdr:colOff>
      <xdr:row>202</xdr:row>
      <xdr:rowOff>266700</xdr:rowOff>
    </xdr:to>
    <xdr:sp macro="" textlink="">
      <xdr:nvSpPr>
        <xdr:cNvPr id="5" name="Rectangle 11"/>
        <xdr:cNvSpPr>
          <a:spLocks noChangeArrowheads="1"/>
        </xdr:cNvSpPr>
      </xdr:nvSpPr>
      <xdr:spPr bwMode="auto">
        <a:xfrm>
          <a:off x="9525" y="53578125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- 2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3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twoCellAnchor>
    <xdr:from>
      <xdr:col>3</xdr:col>
      <xdr:colOff>161925</xdr:colOff>
      <xdr:row>201</xdr:row>
      <xdr:rowOff>200025</xdr:rowOff>
    </xdr:from>
    <xdr:to>
      <xdr:col>17</xdr:col>
      <xdr:colOff>447675</xdr:colOff>
      <xdr:row>206</xdr:row>
      <xdr:rowOff>200025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762000" y="54997350"/>
          <a:ext cx="12058650" cy="1619250"/>
        </a:xfrm>
        <a:prstGeom prst="foldedCorner">
          <a:avLst>
            <a:gd name="adj" fmla="val 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【作成のチェックポイント】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　不在者投票管理者､投票立会人氏名､代理投票補助者２名（代理投票があった場合のみ）の名前を記入してください。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　投票用紙の請求先は、投票される方の住所のある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区市町村選管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です。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　この記録簿は、不在者投票実施に伴う大切な書類です。請求書には写しを添付し、原本は施設で保管してください。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　様式をパソコン等で作り直す場合は、記載項目の漏れが無いようにご注意ください。</a:t>
          </a:r>
        </a:p>
      </xdr:txBody>
    </xdr:sp>
    <xdr:clientData/>
  </xdr:twoCellAnchor>
  <xdr:twoCellAnchor>
    <xdr:from>
      <xdr:col>3</xdr:col>
      <xdr:colOff>161925</xdr:colOff>
      <xdr:row>196</xdr:row>
      <xdr:rowOff>171450</xdr:rowOff>
    </xdr:from>
    <xdr:to>
      <xdr:col>14</xdr:col>
      <xdr:colOff>771525</xdr:colOff>
      <xdr:row>196</xdr:row>
      <xdr:rowOff>190500</xdr:rowOff>
    </xdr:to>
    <xdr:cxnSp macro="">
      <xdr:nvCxnSpPr>
        <xdr:cNvPr id="7" name="直線コネクタ 6"/>
        <xdr:cNvCxnSpPr/>
      </xdr:nvCxnSpPr>
      <xdr:spPr>
        <a:xfrm>
          <a:off x="762000" y="53349525"/>
          <a:ext cx="9944100" cy="19050"/>
        </a:xfrm>
        <a:prstGeom prst="line">
          <a:avLst/>
        </a:prstGeom>
        <a:ln w="349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206</xdr:row>
      <xdr:rowOff>114300</xdr:rowOff>
    </xdr:from>
    <xdr:to>
      <xdr:col>6</xdr:col>
      <xdr:colOff>390525</xdr:colOff>
      <xdr:row>208</xdr:row>
      <xdr:rowOff>228600</xdr:rowOff>
    </xdr:to>
    <xdr:sp macro="" textlink="">
      <xdr:nvSpPr>
        <xdr:cNvPr id="8" name="角丸四角形吹き出し 7"/>
        <xdr:cNvSpPr/>
      </xdr:nvSpPr>
      <xdr:spPr>
        <a:xfrm>
          <a:off x="419099" y="56530875"/>
          <a:ext cx="3533776" cy="762000"/>
        </a:xfrm>
        <a:prstGeom prst="wedgeRoundRectCallout">
          <a:avLst>
            <a:gd name="adj1" fmla="val -30"/>
            <a:gd name="adj2" fmla="val 102662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/>
            <a:t>投票用紙を請求した人数ではなく、実際に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投票した人の人数を記入してください。</a:t>
          </a:r>
        </a:p>
      </xdr:txBody>
    </xdr:sp>
    <xdr:clientData/>
  </xdr:twoCellAnchor>
  <xdr:twoCellAnchor>
    <xdr:from>
      <xdr:col>10</xdr:col>
      <xdr:colOff>361950</xdr:colOff>
      <xdr:row>196</xdr:row>
      <xdr:rowOff>228600</xdr:rowOff>
    </xdr:from>
    <xdr:to>
      <xdr:col>14</xdr:col>
      <xdr:colOff>457200</xdr:colOff>
      <xdr:row>201</xdr:row>
      <xdr:rowOff>47625</xdr:rowOff>
    </xdr:to>
    <xdr:sp macro="" textlink="">
      <xdr:nvSpPr>
        <xdr:cNvPr id="9" name="角丸四角形吹き出し 8"/>
        <xdr:cNvSpPr/>
      </xdr:nvSpPr>
      <xdr:spPr>
        <a:xfrm>
          <a:off x="6762750" y="53406675"/>
          <a:ext cx="3629025" cy="1438275"/>
        </a:xfrm>
        <a:prstGeom prst="wedgeRoundRectCallout">
          <a:avLst>
            <a:gd name="adj1" fmla="val -4786"/>
            <a:gd name="adj2" fmla="val -8732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>
            <a:lnSpc>
              <a:spcPts val="1500"/>
            </a:lnSpc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【注意】</a:t>
          </a:r>
          <a:endParaRPr lang="ja-JP" altLang="ja-JP" sz="1200">
            <a:effectLst/>
          </a:endParaRPr>
        </a:p>
        <a:p>
          <a:pPr rtl="0">
            <a:lnSpc>
              <a:spcPts val="1400"/>
            </a:lnSpc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「代理投票補助者氏名」の欄については、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代理投票を行った場合のみ、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200">
            <a:effectLst/>
          </a:endParaRPr>
        </a:p>
        <a:p>
          <a:pPr rtl="0">
            <a:lnSpc>
              <a:spcPts val="1400"/>
            </a:lnSpc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なお、代理投票補助者は、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必ず２名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の名前が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フルネームで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入ります。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12</xdr:col>
      <xdr:colOff>457200</xdr:colOff>
      <xdr:row>187</xdr:row>
      <xdr:rowOff>38100</xdr:rowOff>
    </xdr:from>
    <xdr:to>
      <xdr:col>17</xdr:col>
      <xdr:colOff>371475</xdr:colOff>
      <xdr:row>189</xdr:row>
      <xdr:rowOff>152400</xdr:rowOff>
    </xdr:to>
    <xdr:sp macro="" textlink="">
      <xdr:nvSpPr>
        <xdr:cNvPr id="10" name="角丸四角形吹き出し 9"/>
        <xdr:cNvSpPr/>
      </xdr:nvSpPr>
      <xdr:spPr>
        <a:xfrm>
          <a:off x="8858250" y="50968275"/>
          <a:ext cx="3886200" cy="628650"/>
        </a:xfrm>
        <a:prstGeom prst="wedgeRoundRectCallout">
          <a:avLst>
            <a:gd name="adj1" fmla="val -35503"/>
            <a:gd name="adj2" fmla="val 74188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/>
            <a:t>様式１（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請求書兼支払金口座振替依頼書</a:t>
          </a:r>
          <a:r>
            <a:rPr kumimoji="1" lang="ja-JP" altLang="en-US" sz="1100"/>
            <a:t>）の「請求者」と同一の肩書・氏名を記入してください。</a:t>
          </a:r>
        </a:p>
      </xdr:txBody>
    </xdr:sp>
    <xdr:clientData/>
  </xdr:twoCellAnchor>
  <xdr:twoCellAnchor>
    <xdr:from>
      <xdr:col>4</xdr:col>
      <xdr:colOff>95250</xdr:colOff>
      <xdr:row>198</xdr:row>
      <xdr:rowOff>114300</xdr:rowOff>
    </xdr:from>
    <xdr:to>
      <xdr:col>9</xdr:col>
      <xdr:colOff>914400</xdr:colOff>
      <xdr:row>201</xdr:row>
      <xdr:rowOff>180975</xdr:rowOff>
    </xdr:to>
    <xdr:sp macro="" textlink="">
      <xdr:nvSpPr>
        <xdr:cNvPr id="11" name="角丸四角形吹き出し 10"/>
        <xdr:cNvSpPr/>
      </xdr:nvSpPr>
      <xdr:spPr>
        <a:xfrm>
          <a:off x="1943100" y="53940075"/>
          <a:ext cx="4248150" cy="1038225"/>
        </a:xfrm>
        <a:prstGeom prst="wedgeRoundRectCallout">
          <a:avLst>
            <a:gd name="adj1" fmla="val -3736"/>
            <a:gd name="adj2" fmla="val -78718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>
            <a:lnSpc>
              <a:spcPts val="1400"/>
            </a:lnSpc>
          </a:pP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投票用紙を請求しても投票を完了しなかった方がいる場合は、備考欄にその旨を記入の上、二重線で消してください。</a:t>
          </a:r>
          <a:endParaRPr lang="ja-JP" altLang="ja-JP" sz="1200">
            <a:effectLst/>
          </a:endParaRPr>
        </a:p>
      </xdr:txBody>
    </xdr:sp>
    <xdr:clientData/>
  </xdr:twoCellAnchor>
  <xdr:oneCellAnchor>
    <xdr:from>
      <xdr:col>17</xdr:col>
      <xdr:colOff>277004</xdr:colOff>
      <xdr:row>1</xdr:row>
      <xdr:rowOff>197470</xdr:rowOff>
    </xdr:from>
    <xdr:ext cx="384785" cy="638175"/>
    <xdr:sp macro="" textlink="">
      <xdr:nvSpPr>
        <xdr:cNvPr id="12" name="テキスト ボックス 11"/>
        <xdr:cNvSpPr txBox="1"/>
      </xdr:nvSpPr>
      <xdr:spPr>
        <a:xfrm>
          <a:off x="12649979" y="378445"/>
          <a:ext cx="38478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kumimoji="1" lang="ja-JP" altLang="en-US" sz="1200" b="1" baseline="0"/>
            <a:t>様式２</a:t>
          </a:r>
        </a:p>
      </xdr:txBody>
    </xdr:sp>
    <xdr:clientData/>
  </xdr:oneCellAnchor>
  <xdr:twoCellAnchor>
    <xdr:from>
      <xdr:col>16</xdr:col>
      <xdr:colOff>57150</xdr:colOff>
      <xdr:row>194</xdr:row>
      <xdr:rowOff>28576</xdr:rowOff>
    </xdr:from>
    <xdr:to>
      <xdr:col>17</xdr:col>
      <xdr:colOff>0</xdr:colOff>
      <xdr:row>194</xdr:row>
      <xdr:rowOff>266700</xdr:rowOff>
    </xdr:to>
    <xdr:sp macro="" textlink="">
      <xdr:nvSpPr>
        <xdr:cNvPr id="13" name="円/楕円 16"/>
        <xdr:cNvSpPr/>
      </xdr:nvSpPr>
      <xdr:spPr>
        <a:xfrm>
          <a:off x="11630025" y="52558951"/>
          <a:ext cx="742950" cy="23812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285750</xdr:colOff>
      <xdr:row>195</xdr:row>
      <xdr:rowOff>38100</xdr:rowOff>
    </xdr:from>
    <xdr:to>
      <xdr:col>16</xdr:col>
      <xdr:colOff>581026</xdr:colOff>
      <xdr:row>195</xdr:row>
      <xdr:rowOff>276224</xdr:rowOff>
    </xdr:to>
    <xdr:sp macro="" textlink="">
      <xdr:nvSpPr>
        <xdr:cNvPr id="14" name="円/楕円 17"/>
        <xdr:cNvSpPr/>
      </xdr:nvSpPr>
      <xdr:spPr>
        <a:xfrm>
          <a:off x="11858625" y="52892325"/>
          <a:ext cx="295276" cy="23812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45</xdr:row>
      <xdr:rowOff>76200</xdr:rowOff>
    </xdr:from>
    <xdr:to>
      <xdr:col>1</xdr:col>
      <xdr:colOff>152400</xdr:colOff>
      <xdr:row>50</xdr:row>
      <xdr:rowOff>266700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9525" y="12230100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oneCellAnchor>
    <xdr:from>
      <xdr:col>17</xdr:col>
      <xdr:colOff>277004</xdr:colOff>
      <xdr:row>32</xdr:row>
      <xdr:rowOff>197470</xdr:rowOff>
    </xdr:from>
    <xdr:ext cx="384785" cy="638175"/>
    <xdr:sp macro="" textlink="">
      <xdr:nvSpPr>
        <xdr:cNvPr id="16" name="テキスト ボックス 15"/>
        <xdr:cNvSpPr txBox="1"/>
      </xdr:nvSpPr>
      <xdr:spPr>
        <a:xfrm>
          <a:off x="12649979" y="8836645"/>
          <a:ext cx="38478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kumimoji="1" lang="ja-JP" altLang="en-US" sz="1200" b="1" baseline="0"/>
            <a:t>様式２</a:t>
          </a:r>
        </a:p>
      </xdr:txBody>
    </xdr:sp>
    <xdr:clientData/>
  </xdr:oneCellAnchor>
  <xdr:twoCellAnchor>
    <xdr:from>
      <xdr:col>0</xdr:col>
      <xdr:colOff>9525</xdr:colOff>
      <xdr:row>76</xdr:row>
      <xdr:rowOff>76200</xdr:rowOff>
    </xdr:from>
    <xdr:to>
      <xdr:col>1</xdr:col>
      <xdr:colOff>152400</xdr:colOff>
      <xdr:row>81</xdr:row>
      <xdr:rowOff>266700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9525" y="20688300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oneCellAnchor>
    <xdr:from>
      <xdr:col>17</xdr:col>
      <xdr:colOff>277004</xdr:colOff>
      <xdr:row>63</xdr:row>
      <xdr:rowOff>197470</xdr:rowOff>
    </xdr:from>
    <xdr:ext cx="384785" cy="638175"/>
    <xdr:sp macro="" textlink="">
      <xdr:nvSpPr>
        <xdr:cNvPr id="18" name="テキスト ボックス 17"/>
        <xdr:cNvSpPr txBox="1"/>
      </xdr:nvSpPr>
      <xdr:spPr>
        <a:xfrm>
          <a:off x="12649979" y="17294845"/>
          <a:ext cx="38478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kumimoji="1" lang="ja-JP" altLang="en-US" sz="1200" b="1" baseline="0"/>
            <a:t>様式２</a:t>
          </a:r>
        </a:p>
      </xdr:txBody>
    </xdr:sp>
    <xdr:clientData/>
  </xdr:oneCellAnchor>
  <xdr:twoCellAnchor>
    <xdr:from>
      <xdr:col>0</xdr:col>
      <xdr:colOff>9525</xdr:colOff>
      <xdr:row>107</xdr:row>
      <xdr:rowOff>76200</xdr:rowOff>
    </xdr:from>
    <xdr:to>
      <xdr:col>1</xdr:col>
      <xdr:colOff>152400</xdr:colOff>
      <xdr:row>112</xdr:row>
      <xdr:rowOff>266700</xdr:rowOff>
    </xdr:to>
    <xdr:sp macro="" textlink="">
      <xdr:nvSpPr>
        <xdr:cNvPr id="19" name="Rectangle 4"/>
        <xdr:cNvSpPr>
          <a:spLocks noChangeArrowheads="1"/>
        </xdr:cNvSpPr>
      </xdr:nvSpPr>
      <xdr:spPr bwMode="auto">
        <a:xfrm>
          <a:off x="9525" y="29146500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oneCellAnchor>
    <xdr:from>
      <xdr:col>17</xdr:col>
      <xdr:colOff>277004</xdr:colOff>
      <xdr:row>94</xdr:row>
      <xdr:rowOff>197470</xdr:rowOff>
    </xdr:from>
    <xdr:ext cx="384785" cy="638175"/>
    <xdr:sp macro="" textlink="">
      <xdr:nvSpPr>
        <xdr:cNvPr id="20" name="テキスト ボックス 19"/>
        <xdr:cNvSpPr txBox="1"/>
      </xdr:nvSpPr>
      <xdr:spPr>
        <a:xfrm>
          <a:off x="12649979" y="25753045"/>
          <a:ext cx="38478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kumimoji="1" lang="ja-JP" altLang="en-US" sz="1200" b="1" baseline="0"/>
            <a:t>様式２</a:t>
          </a:r>
        </a:p>
      </xdr:txBody>
    </xdr:sp>
    <xdr:clientData/>
  </xdr:oneCellAnchor>
  <xdr:twoCellAnchor>
    <xdr:from>
      <xdr:col>0</xdr:col>
      <xdr:colOff>9525</xdr:colOff>
      <xdr:row>138</xdr:row>
      <xdr:rowOff>76200</xdr:rowOff>
    </xdr:from>
    <xdr:to>
      <xdr:col>1</xdr:col>
      <xdr:colOff>152400</xdr:colOff>
      <xdr:row>143</xdr:row>
      <xdr:rowOff>266700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9525" y="37604700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oneCellAnchor>
    <xdr:from>
      <xdr:col>17</xdr:col>
      <xdr:colOff>277004</xdr:colOff>
      <xdr:row>125</xdr:row>
      <xdr:rowOff>197470</xdr:rowOff>
    </xdr:from>
    <xdr:ext cx="384785" cy="638175"/>
    <xdr:sp macro="" textlink="">
      <xdr:nvSpPr>
        <xdr:cNvPr id="22" name="テキスト ボックス 21"/>
        <xdr:cNvSpPr txBox="1"/>
      </xdr:nvSpPr>
      <xdr:spPr>
        <a:xfrm>
          <a:off x="12649979" y="34211245"/>
          <a:ext cx="38478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kumimoji="1" lang="ja-JP" altLang="en-US" sz="1200" b="1" baseline="0"/>
            <a:t>様式２</a:t>
          </a:r>
        </a:p>
      </xdr:txBody>
    </xdr:sp>
    <xdr:clientData/>
  </xdr:oneCellAnchor>
  <xdr:twoCellAnchor>
    <xdr:from>
      <xdr:col>0</xdr:col>
      <xdr:colOff>9525</xdr:colOff>
      <xdr:row>169</xdr:row>
      <xdr:rowOff>76200</xdr:rowOff>
    </xdr:from>
    <xdr:to>
      <xdr:col>1</xdr:col>
      <xdr:colOff>152400</xdr:colOff>
      <xdr:row>174</xdr:row>
      <xdr:rowOff>266700</xdr:rowOff>
    </xdr:to>
    <xdr:sp macro="" textlink="">
      <xdr:nvSpPr>
        <xdr:cNvPr id="23" name="Rectangle 4"/>
        <xdr:cNvSpPr>
          <a:spLocks noChangeArrowheads="1"/>
        </xdr:cNvSpPr>
      </xdr:nvSpPr>
      <xdr:spPr bwMode="auto">
        <a:xfrm>
          <a:off x="9525" y="46062900"/>
          <a:ext cx="342900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- </a:t>
          </a:r>
          <a:r>
            <a:rPr lang="en-US" altLang="ja-JP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3300"/>
              </a:solidFill>
              <a:latin typeface="ＭＳ 明朝"/>
              <a:ea typeface="ＭＳ 明朝"/>
            </a:rPr>
            <a:t> -</a:t>
          </a:r>
        </a:p>
      </xdr:txBody>
    </xdr:sp>
    <xdr:clientData/>
  </xdr:twoCellAnchor>
  <xdr:oneCellAnchor>
    <xdr:from>
      <xdr:col>17</xdr:col>
      <xdr:colOff>277004</xdr:colOff>
      <xdr:row>156</xdr:row>
      <xdr:rowOff>197470</xdr:rowOff>
    </xdr:from>
    <xdr:ext cx="384785" cy="638175"/>
    <xdr:sp macro="" textlink="">
      <xdr:nvSpPr>
        <xdr:cNvPr id="24" name="テキスト ボックス 23"/>
        <xdr:cNvSpPr txBox="1"/>
      </xdr:nvSpPr>
      <xdr:spPr>
        <a:xfrm>
          <a:off x="12649979" y="42669445"/>
          <a:ext cx="38478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kumimoji="1" lang="ja-JP" altLang="en-US" sz="1200" b="1" baseline="0"/>
            <a:t>様式２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02\fs02_shr01\Sosiki_70\&#36984;&#25369;&#31649;&#29702;&#22996;&#21729;&#20250;&#20107;&#21209;&#23616;\&#36984;&#25369;&#31649;&#29702;&#22996;&#21729;&#20250;&#20107;&#21209;&#23616;\23%20&#19981;&#22312;&#32773;&#25237;&#31080;&#31649;&#29702;\01_&#25351;&#23450;&#26045;&#35373;\02_&#36984;&#25369;&#26178;\R05&#12288;&#21306;&#35696;&#21306;&#38263;\01_&#25171;&#21512;&#12379;&#20250;\02_&#35500;&#26126;&#20250;&#24403;&#26085;\01_&#36039;&#26009;\&#12507;&#12540;&#12512;&#12506;&#12540;&#12472;&#23554;&#29992;\&#65360;22&#65374;23&#12304;&#24246;&#12305;&#27096;&#24335;&#65298;&#12288;&#23455;&#26045;&#35352;&#37682;&#31807;&#20860;&#35531;&#27714;&#20869;&#35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実施記録兼請求内訳書"/>
      <sheetName val="請求書兼支払金口座振替依頼書"/>
    </sheetNames>
    <sheetDataSet>
      <sheetData sheetId="0">
        <row r="3">
          <cell r="B3" t="str">
            <v>板橋区</v>
          </cell>
        </row>
        <row r="4">
          <cell r="B4" t="str">
            <v>板橋区役所病院</v>
          </cell>
        </row>
        <row r="5">
          <cell r="B5" t="str">
            <v>病院長</v>
          </cell>
        </row>
        <row r="6">
          <cell r="B6" t="str">
            <v>板橋　太郎</v>
          </cell>
        </row>
        <row r="7">
          <cell r="B7" t="str">
            <v>東京都板橋区板橋２－６６－１</v>
          </cell>
        </row>
        <row r="8">
          <cell r="B8">
            <v>45039</v>
          </cell>
        </row>
        <row r="9">
          <cell r="B9" t="str">
            <v>板橋区議会議員選挙・区長選挙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218"/>
  <sheetViews>
    <sheetView tabSelected="1" view="pageBreakPreview" topLeftCell="A76" zoomScale="82" zoomScaleNormal="75" zoomScaleSheetLayoutView="82" workbookViewId="0">
      <selection activeCell="P24" sqref="P24"/>
    </sheetView>
  </sheetViews>
  <sheetFormatPr defaultColWidth="9.875" defaultRowHeight="13.5" x14ac:dyDescent="0.15"/>
  <cols>
    <col min="1" max="3" width="2.625" customWidth="1"/>
    <col min="4" max="4" width="16.375" customWidth="1"/>
    <col min="5" max="5" width="13.5" customWidth="1"/>
    <col min="6" max="6" width="9" customWidth="1"/>
    <col min="7" max="9" width="7.5" customWidth="1"/>
    <col min="10" max="10" width="14.75" customWidth="1"/>
    <col min="11" max="11" width="13.625" customWidth="1"/>
    <col min="12" max="13" width="12.625" customWidth="1"/>
    <col min="14" max="14" width="7.5" customWidth="1"/>
    <col min="15" max="16" width="10.75" customWidth="1"/>
    <col min="17" max="17" width="10.5" customWidth="1"/>
    <col min="18" max="18" width="7.75" customWidth="1"/>
    <col min="19" max="23" width="2.75" customWidth="1"/>
  </cols>
  <sheetData>
    <row r="1" spans="3:25" ht="14.2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3:25" ht="26.25" customHeight="1" x14ac:dyDescent="0.15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3:25" ht="11.25" customHeight="1" x14ac:dyDescent="0.1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25" ht="24" customHeight="1" x14ac:dyDescent="0.15">
      <c r="D4" s="4"/>
      <c r="E4" s="4"/>
      <c r="F4" s="4"/>
      <c r="G4" s="4"/>
      <c r="H4" s="4"/>
      <c r="I4" s="4"/>
      <c r="J4" s="5"/>
      <c r="K4" s="6" t="s">
        <v>1</v>
      </c>
      <c r="L4" s="6"/>
    </row>
    <row r="5" spans="3:25" ht="21" customHeight="1" x14ac:dyDescent="0.15">
      <c r="D5" s="7">
        <f>[1]基本情報!B8</f>
        <v>45039</v>
      </c>
      <c r="E5" s="8"/>
      <c r="F5" s="8"/>
      <c r="G5" s="8"/>
      <c r="H5" s="4"/>
      <c r="I5" s="4"/>
      <c r="J5" s="4"/>
      <c r="K5" s="9" t="s">
        <v>2</v>
      </c>
      <c r="L5" s="10" t="str">
        <f>[1]基本情報!B4</f>
        <v>板橋区役所病院</v>
      </c>
      <c r="M5" s="10"/>
      <c r="N5" s="10"/>
      <c r="O5" s="10"/>
      <c r="P5" s="10"/>
      <c r="Q5" s="10"/>
    </row>
    <row r="6" spans="3:25" ht="21" customHeight="1" x14ac:dyDescent="0.15">
      <c r="D6" s="8" t="str">
        <f>[1]基本情報!B9</f>
        <v>板橋区議会議員選挙・区長選挙</v>
      </c>
      <c r="E6" s="8"/>
      <c r="F6" s="8"/>
      <c r="G6" s="8"/>
      <c r="H6" s="4"/>
      <c r="I6" s="4"/>
      <c r="J6" s="4"/>
      <c r="K6" s="9" t="s">
        <v>3</v>
      </c>
      <c r="L6" s="11" t="str">
        <f>[1]基本情報!B7</f>
        <v>東京都板橋区板橋２－６６－１</v>
      </c>
      <c r="M6" s="12"/>
      <c r="N6" s="12"/>
      <c r="O6" s="12"/>
      <c r="P6" s="12"/>
      <c r="Q6" s="13"/>
    </row>
    <row r="7" spans="3:25" ht="21" customHeight="1" x14ac:dyDescent="0.15">
      <c r="D7" s="4"/>
      <c r="E7" s="4"/>
      <c r="F7" s="4"/>
      <c r="G7" s="4"/>
      <c r="H7" s="4"/>
      <c r="I7" s="4"/>
      <c r="J7" s="4"/>
      <c r="K7" s="9" t="s">
        <v>4</v>
      </c>
      <c r="L7" s="10" t="str">
        <f>[1]基本情報!B5</f>
        <v>病院長</v>
      </c>
      <c r="M7" s="10"/>
      <c r="N7" s="10"/>
      <c r="O7" s="10"/>
      <c r="P7" s="10"/>
      <c r="Q7" s="10"/>
    </row>
    <row r="8" spans="3:25" ht="21" customHeight="1" x14ac:dyDescent="0.15">
      <c r="D8" s="4"/>
      <c r="E8" s="4"/>
      <c r="F8" s="4"/>
      <c r="G8" s="4"/>
      <c r="H8" s="4"/>
      <c r="I8" s="4"/>
      <c r="J8" s="4"/>
      <c r="K8" s="9" t="s">
        <v>5</v>
      </c>
      <c r="L8" s="10" t="str">
        <f>[1]基本情報!B6</f>
        <v>板橋　太郎</v>
      </c>
      <c r="M8" s="10"/>
      <c r="N8" s="10"/>
      <c r="O8" s="10"/>
      <c r="P8" s="10"/>
      <c r="Q8" s="10"/>
      <c r="R8" s="14"/>
    </row>
    <row r="9" spans="3:25" ht="6" customHeight="1" thickBot="1" x14ac:dyDescent="0.2">
      <c r="L9" s="15"/>
      <c r="M9" s="15"/>
      <c r="N9" s="15"/>
      <c r="O9" s="15"/>
      <c r="P9" s="15"/>
      <c r="Q9" s="15"/>
      <c r="R9" s="15"/>
    </row>
    <row r="10" spans="3:25" s="25" customFormat="1" ht="24" customHeight="1" x14ac:dyDescent="0.15">
      <c r="C10" s="16"/>
      <c r="D10" s="17" t="s">
        <v>6</v>
      </c>
      <c r="E10" s="18" t="s">
        <v>7</v>
      </c>
      <c r="F10" s="19"/>
      <c r="G10" s="20" t="s">
        <v>8</v>
      </c>
      <c r="H10" s="20" t="s">
        <v>9</v>
      </c>
      <c r="I10" s="20" t="s">
        <v>10</v>
      </c>
      <c r="J10" s="21" t="s">
        <v>11</v>
      </c>
      <c r="K10" s="17" t="s">
        <v>12</v>
      </c>
      <c r="L10" s="18" t="s">
        <v>13</v>
      </c>
      <c r="M10" s="19"/>
      <c r="N10" s="22" t="s">
        <v>14</v>
      </c>
      <c r="O10" s="21" t="s">
        <v>15</v>
      </c>
      <c r="P10" s="23" t="s">
        <v>16</v>
      </c>
      <c r="Q10" s="23"/>
      <c r="R10" s="24" t="s">
        <v>17</v>
      </c>
    </row>
    <row r="11" spans="3:25" s="25" customFormat="1" ht="24.75" thickBot="1" x14ac:dyDescent="0.2">
      <c r="C11" s="26"/>
      <c r="D11" s="27"/>
      <c r="E11" s="28"/>
      <c r="F11" s="29"/>
      <c r="G11" s="30" t="s">
        <v>18</v>
      </c>
      <c r="H11" s="30" t="s">
        <v>19</v>
      </c>
      <c r="I11" s="30" t="s">
        <v>20</v>
      </c>
      <c r="J11" s="31"/>
      <c r="K11" s="27"/>
      <c r="L11" s="28"/>
      <c r="M11" s="29"/>
      <c r="N11" s="32" t="s">
        <v>21</v>
      </c>
      <c r="O11" s="31"/>
      <c r="P11" s="33" t="s">
        <v>22</v>
      </c>
      <c r="Q11" s="33" t="s">
        <v>23</v>
      </c>
      <c r="R11" s="34"/>
    </row>
    <row r="12" spans="3:25" s="42" customFormat="1" ht="25.5" customHeight="1" x14ac:dyDescent="0.15">
      <c r="C12" s="35">
        <v>1</v>
      </c>
      <c r="D12" s="36"/>
      <c r="E12" s="37"/>
      <c r="F12" s="38" t="s">
        <v>24</v>
      </c>
      <c r="G12" s="39"/>
      <c r="H12" s="39"/>
      <c r="I12" s="39"/>
      <c r="J12" s="36"/>
      <c r="K12" s="36"/>
      <c r="L12" s="36"/>
      <c r="M12" s="36"/>
      <c r="N12" s="39"/>
      <c r="O12" s="36"/>
      <c r="P12" s="40"/>
      <c r="Q12" s="40"/>
      <c r="R12" s="41"/>
      <c r="W12" s="42" t="s">
        <v>25</v>
      </c>
      <c r="X12" s="42" t="s">
        <v>26</v>
      </c>
      <c r="Y12" s="42" t="s">
        <v>27</v>
      </c>
    </row>
    <row r="13" spans="3:25" s="42" customFormat="1" ht="25.5" customHeight="1" x14ac:dyDescent="0.15">
      <c r="C13" s="43">
        <v>2</v>
      </c>
      <c r="D13" s="44"/>
      <c r="E13" s="45"/>
      <c r="F13" s="46" t="s">
        <v>28</v>
      </c>
      <c r="G13" s="39"/>
      <c r="H13" s="39"/>
      <c r="I13" s="39"/>
      <c r="J13" s="44"/>
      <c r="K13" s="44"/>
      <c r="L13" s="44"/>
      <c r="M13" s="44"/>
      <c r="N13" s="47"/>
      <c r="O13" s="44"/>
      <c r="P13" s="48"/>
      <c r="Q13" s="48"/>
      <c r="R13" s="49"/>
      <c r="W13" s="42" t="s">
        <v>29</v>
      </c>
      <c r="X13" s="42" t="s">
        <v>30</v>
      </c>
      <c r="Y13" s="42" t="s">
        <v>31</v>
      </c>
    </row>
    <row r="14" spans="3:25" s="42" customFormat="1" ht="25.5" customHeight="1" x14ac:dyDescent="0.15">
      <c r="C14" s="43">
        <v>3</v>
      </c>
      <c r="D14" s="44"/>
      <c r="E14" s="45"/>
      <c r="F14" s="46" t="s">
        <v>28</v>
      </c>
      <c r="G14" s="39"/>
      <c r="H14" s="39"/>
      <c r="I14" s="39"/>
      <c r="J14" s="44"/>
      <c r="K14" s="44"/>
      <c r="L14" s="44"/>
      <c r="M14" s="44"/>
      <c r="N14" s="47"/>
      <c r="O14" s="44"/>
      <c r="P14" s="48"/>
      <c r="Q14" s="48"/>
      <c r="R14" s="49"/>
    </row>
    <row r="15" spans="3:25" s="42" customFormat="1" ht="25.5" customHeight="1" x14ac:dyDescent="0.15">
      <c r="C15" s="43">
        <v>4</v>
      </c>
      <c r="D15" s="44"/>
      <c r="E15" s="45"/>
      <c r="F15" s="46" t="s">
        <v>28</v>
      </c>
      <c r="G15" s="39"/>
      <c r="H15" s="39"/>
      <c r="I15" s="39"/>
      <c r="J15" s="44"/>
      <c r="K15" s="44"/>
      <c r="L15" s="44"/>
      <c r="M15" s="44"/>
      <c r="N15" s="47"/>
      <c r="O15" s="44"/>
      <c r="P15" s="48"/>
      <c r="Q15" s="48"/>
      <c r="R15" s="49"/>
    </row>
    <row r="16" spans="3:25" s="42" customFormat="1" ht="25.5" customHeight="1" x14ac:dyDescent="0.15">
      <c r="C16" s="43">
        <v>5</v>
      </c>
      <c r="D16" s="44"/>
      <c r="E16" s="45"/>
      <c r="F16" s="46" t="s">
        <v>28</v>
      </c>
      <c r="G16" s="39"/>
      <c r="H16" s="39"/>
      <c r="I16" s="39"/>
      <c r="J16" s="44"/>
      <c r="K16" s="44"/>
      <c r="L16" s="44"/>
      <c r="M16" s="44"/>
      <c r="N16" s="47"/>
      <c r="O16" s="44"/>
      <c r="P16" s="48"/>
      <c r="Q16" s="48"/>
      <c r="R16" s="49"/>
    </row>
    <row r="17" spans="3:18" s="42" customFormat="1" ht="25.5" customHeight="1" x14ac:dyDescent="0.15">
      <c r="C17" s="43">
        <v>6</v>
      </c>
      <c r="D17" s="44"/>
      <c r="E17" s="45"/>
      <c r="F17" s="46" t="s">
        <v>28</v>
      </c>
      <c r="G17" s="39"/>
      <c r="H17" s="39"/>
      <c r="I17" s="39"/>
      <c r="J17" s="44"/>
      <c r="K17" s="44"/>
      <c r="L17" s="44"/>
      <c r="M17" s="44"/>
      <c r="N17" s="47"/>
      <c r="O17" s="44"/>
      <c r="P17" s="48"/>
      <c r="Q17" s="48"/>
      <c r="R17" s="49"/>
    </row>
    <row r="18" spans="3:18" s="42" customFormat="1" ht="25.5" customHeight="1" x14ac:dyDescent="0.15">
      <c r="C18" s="43">
        <v>7</v>
      </c>
      <c r="D18" s="44"/>
      <c r="E18" s="45"/>
      <c r="F18" s="46" t="s">
        <v>28</v>
      </c>
      <c r="G18" s="39"/>
      <c r="H18" s="39"/>
      <c r="I18" s="39"/>
      <c r="J18" s="44"/>
      <c r="K18" s="44"/>
      <c r="L18" s="44"/>
      <c r="M18" s="44"/>
      <c r="N18" s="47"/>
      <c r="O18" s="44"/>
      <c r="P18" s="48"/>
      <c r="Q18" s="48"/>
      <c r="R18" s="49"/>
    </row>
    <row r="19" spans="3:18" s="42" customFormat="1" ht="25.5" customHeight="1" x14ac:dyDescent="0.15">
      <c r="C19" s="43">
        <v>8</v>
      </c>
      <c r="D19" s="44"/>
      <c r="E19" s="45"/>
      <c r="F19" s="46" t="s">
        <v>28</v>
      </c>
      <c r="G19" s="39"/>
      <c r="H19" s="39"/>
      <c r="I19" s="39"/>
      <c r="J19" s="44"/>
      <c r="K19" s="44"/>
      <c r="L19" s="44"/>
      <c r="M19" s="44"/>
      <c r="N19" s="47"/>
      <c r="O19" s="44"/>
      <c r="P19" s="48"/>
      <c r="Q19" s="48"/>
      <c r="R19" s="49"/>
    </row>
    <row r="20" spans="3:18" s="42" customFormat="1" ht="25.5" customHeight="1" x14ac:dyDescent="0.15">
      <c r="C20" s="43">
        <v>9</v>
      </c>
      <c r="D20" s="44"/>
      <c r="E20" s="45"/>
      <c r="F20" s="46" t="s">
        <v>28</v>
      </c>
      <c r="G20" s="39"/>
      <c r="H20" s="39"/>
      <c r="I20" s="39"/>
      <c r="J20" s="44"/>
      <c r="K20" s="44"/>
      <c r="L20" s="44"/>
      <c r="M20" s="44"/>
      <c r="N20" s="47"/>
      <c r="O20" s="44"/>
      <c r="P20" s="48"/>
      <c r="Q20" s="48"/>
      <c r="R20" s="49"/>
    </row>
    <row r="21" spans="3:18" s="42" customFormat="1" ht="25.5" customHeight="1" x14ac:dyDescent="0.15">
      <c r="C21" s="43">
        <v>10</v>
      </c>
      <c r="D21" s="44"/>
      <c r="E21" s="45"/>
      <c r="F21" s="46" t="s">
        <v>28</v>
      </c>
      <c r="G21" s="39"/>
      <c r="H21" s="39"/>
      <c r="I21" s="39"/>
      <c r="J21" s="44"/>
      <c r="K21" s="44"/>
      <c r="L21" s="44"/>
      <c r="M21" s="44"/>
      <c r="N21" s="47"/>
      <c r="O21" s="44"/>
      <c r="P21" s="48"/>
      <c r="Q21" s="48"/>
      <c r="R21" s="49"/>
    </row>
    <row r="22" spans="3:18" s="42" customFormat="1" ht="25.5" customHeight="1" x14ac:dyDescent="0.15">
      <c r="C22" s="43">
        <v>11</v>
      </c>
      <c r="D22" s="44"/>
      <c r="E22" s="45"/>
      <c r="F22" s="46" t="s">
        <v>28</v>
      </c>
      <c r="G22" s="39"/>
      <c r="H22" s="39"/>
      <c r="I22" s="39"/>
      <c r="J22" s="44"/>
      <c r="K22" s="44"/>
      <c r="L22" s="44"/>
      <c r="M22" s="44"/>
      <c r="N22" s="47"/>
      <c r="O22" s="44"/>
      <c r="P22" s="48"/>
      <c r="Q22" s="48"/>
      <c r="R22" s="49"/>
    </row>
    <row r="23" spans="3:18" s="42" customFormat="1" ht="25.5" customHeight="1" x14ac:dyDescent="0.15">
      <c r="C23" s="43">
        <v>12</v>
      </c>
      <c r="D23" s="44"/>
      <c r="E23" s="45"/>
      <c r="F23" s="46" t="s">
        <v>28</v>
      </c>
      <c r="G23" s="39"/>
      <c r="H23" s="39"/>
      <c r="I23" s="39"/>
      <c r="J23" s="44"/>
      <c r="K23" s="44"/>
      <c r="L23" s="44"/>
      <c r="M23" s="44"/>
      <c r="N23" s="47"/>
      <c r="O23" s="44"/>
      <c r="P23" s="48"/>
      <c r="Q23" s="48"/>
      <c r="R23" s="49"/>
    </row>
    <row r="24" spans="3:18" s="42" customFormat="1" ht="25.5" customHeight="1" x14ac:dyDescent="0.15">
      <c r="C24" s="43">
        <v>13</v>
      </c>
      <c r="D24" s="44"/>
      <c r="E24" s="45"/>
      <c r="F24" s="46" t="s">
        <v>28</v>
      </c>
      <c r="G24" s="39"/>
      <c r="H24" s="39"/>
      <c r="I24" s="39"/>
      <c r="J24" s="44"/>
      <c r="K24" s="44"/>
      <c r="L24" s="44"/>
      <c r="M24" s="44"/>
      <c r="N24" s="47"/>
      <c r="O24" s="44"/>
      <c r="P24" s="48"/>
      <c r="Q24" s="48"/>
      <c r="R24" s="49"/>
    </row>
    <row r="25" spans="3:18" s="42" customFormat="1" ht="25.5" customHeight="1" x14ac:dyDescent="0.15">
      <c r="C25" s="43">
        <v>14</v>
      </c>
      <c r="D25" s="44"/>
      <c r="E25" s="45"/>
      <c r="F25" s="46" t="s">
        <v>28</v>
      </c>
      <c r="G25" s="39"/>
      <c r="H25" s="39"/>
      <c r="I25" s="39"/>
      <c r="J25" s="44"/>
      <c r="K25" s="44"/>
      <c r="L25" s="44"/>
      <c r="M25" s="44"/>
      <c r="N25" s="47"/>
      <c r="O25" s="44"/>
      <c r="P25" s="48"/>
      <c r="Q25" s="48"/>
      <c r="R25" s="49"/>
    </row>
    <row r="26" spans="3:18" s="42" customFormat="1" ht="25.5" customHeight="1" thickBot="1" x14ac:dyDescent="0.2">
      <c r="C26" s="50">
        <v>15</v>
      </c>
      <c r="D26" s="51"/>
      <c r="E26" s="52"/>
      <c r="F26" s="53" t="s">
        <v>28</v>
      </c>
      <c r="G26" s="54"/>
      <c r="H26" s="54"/>
      <c r="I26" s="54"/>
      <c r="J26" s="51"/>
      <c r="K26" s="51"/>
      <c r="L26" s="51"/>
      <c r="M26" s="51"/>
      <c r="N26" s="54"/>
      <c r="O26" s="51"/>
      <c r="P26" s="55"/>
      <c r="Q26" s="55"/>
      <c r="R26" s="56"/>
    </row>
    <row r="27" spans="3:18" ht="9" customHeight="1" thickBot="1" x14ac:dyDescent="0.2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3:18" ht="14.25" customHeight="1" x14ac:dyDescent="0.15">
      <c r="D28" s="58" t="s">
        <v>32</v>
      </c>
      <c r="E28" s="59" t="s">
        <v>33</v>
      </c>
      <c r="F28" s="60"/>
      <c r="G28" s="61" t="s">
        <v>34</v>
      </c>
      <c r="H28" s="62"/>
      <c r="I28" s="63" t="s">
        <v>35</v>
      </c>
      <c r="J28" s="14" t="s">
        <v>36</v>
      </c>
      <c r="K28" s="14"/>
      <c r="L28" s="14"/>
      <c r="M28" s="14"/>
      <c r="N28" s="14"/>
      <c r="O28" s="14"/>
      <c r="P28" s="14"/>
      <c r="Q28" s="14"/>
      <c r="R28" s="14"/>
    </row>
    <row r="29" spans="3:18" ht="14.25" customHeight="1" x14ac:dyDescent="0.15">
      <c r="D29" s="64"/>
      <c r="E29" s="65"/>
      <c r="F29" s="66"/>
      <c r="G29" s="67"/>
      <c r="H29" s="68"/>
      <c r="J29" s="14" t="s">
        <v>37</v>
      </c>
      <c r="K29" s="14"/>
      <c r="L29" s="14"/>
      <c r="M29" s="14"/>
      <c r="N29" s="14"/>
      <c r="O29" s="14"/>
      <c r="P29" s="14"/>
      <c r="Q29" s="14"/>
      <c r="R29" s="14"/>
    </row>
    <row r="30" spans="3:18" ht="14.25" customHeight="1" thickBot="1" x14ac:dyDescent="0.2">
      <c r="D30" s="69"/>
      <c r="E30" s="70">
        <f>COUNTIFS($D12:$D26,"&lt;&gt;",$R12:$R26,"&lt;&gt;棄権")</f>
        <v>0</v>
      </c>
      <c r="F30" s="71"/>
      <c r="G30" s="72">
        <f>$E$30+$E$61+$E$92+$E$123+$E$154+$E$185</f>
        <v>0</v>
      </c>
      <c r="H30" s="73"/>
      <c r="J30" s="14" t="s">
        <v>38</v>
      </c>
      <c r="K30" s="14"/>
      <c r="L30" s="14"/>
      <c r="M30" s="14"/>
      <c r="N30" s="14"/>
      <c r="O30" s="14"/>
      <c r="P30" s="14"/>
      <c r="Q30" s="14"/>
      <c r="R30" s="14"/>
    </row>
    <row r="31" spans="3:18" ht="14.25" customHeight="1" x14ac:dyDescent="0.15">
      <c r="D31" s="74"/>
      <c r="E31" s="75"/>
      <c r="F31" s="75"/>
      <c r="G31" s="76"/>
      <c r="H31" s="76"/>
      <c r="R31" s="14"/>
    </row>
    <row r="32" spans="3:18" ht="17.25" x14ac:dyDescent="0.15">
      <c r="D32" s="7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25" ht="26.25" customHeight="1" x14ac:dyDescent="0.15">
      <c r="D33" s="2" t="s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3:25" ht="11.25" customHeight="1" x14ac:dyDescent="0.1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3:25" ht="24" customHeight="1" x14ac:dyDescent="0.15">
      <c r="D35" s="4"/>
      <c r="E35" s="4"/>
      <c r="F35" s="4"/>
      <c r="G35" s="4"/>
      <c r="H35" s="4"/>
      <c r="I35" s="4"/>
      <c r="J35" s="5"/>
      <c r="K35" s="6" t="s">
        <v>1</v>
      </c>
      <c r="L35" s="6"/>
    </row>
    <row r="36" spans="3:25" ht="21" customHeight="1" x14ac:dyDescent="0.15">
      <c r="D36" s="78" t="s">
        <v>39</v>
      </c>
      <c r="E36" s="78"/>
      <c r="F36" s="78"/>
      <c r="G36" s="78"/>
      <c r="H36" s="78"/>
      <c r="I36" s="78"/>
      <c r="J36" s="78"/>
      <c r="K36" s="9" t="s">
        <v>2</v>
      </c>
      <c r="L36" s="10" t="str">
        <f>$L$5</f>
        <v>板橋区役所病院</v>
      </c>
      <c r="M36" s="10"/>
      <c r="N36" s="10"/>
      <c r="O36" s="10"/>
      <c r="P36" s="10"/>
      <c r="Q36" s="10"/>
    </row>
    <row r="37" spans="3:25" ht="21" customHeight="1" x14ac:dyDescent="0.15">
      <c r="D37" s="78"/>
      <c r="E37" s="78"/>
      <c r="F37" s="78"/>
      <c r="G37" s="78"/>
      <c r="H37" s="78"/>
      <c r="I37" s="78"/>
      <c r="J37" s="78"/>
      <c r="K37" s="9" t="s">
        <v>3</v>
      </c>
      <c r="L37" s="11" t="str">
        <f>$L$6</f>
        <v>東京都板橋区板橋２－６６－１</v>
      </c>
      <c r="M37" s="12"/>
      <c r="N37" s="12"/>
      <c r="O37" s="12"/>
      <c r="P37" s="12"/>
      <c r="Q37" s="13"/>
    </row>
    <row r="38" spans="3:25" ht="21" customHeight="1" x14ac:dyDescent="0.15">
      <c r="D38" s="78"/>
      <c r="E38" s="78"/>
      <c r="F38" s="78"/>
      <c r="G38" s="78"/>
      <c r="H38" s="78"/>
      <c r="I38" s="78"/>
      <c r="J38" s="78"/>
      <c r="K38" s="9" t="s">
        <v>4</v>
      </c>
      <c r="L38" s="10" t="str">
        <f>$L$7</f>
        <v>病院長</v>
      </c>
      <c r="M38" s="10"/>
      <c r="N38" s="10"/>
      <c r="O38" s="10"/>
      <c r="P38" s="10"/>
      <c r="Q38" s="10"/>
    </row>
    <row r="39" spans="3:25" ht="21" customHeight="1" x14ac:dyDescent="0.15">
      <c r="D39" s="78"/>
      <c r="E39" s="78"/>
      <c r="F39" s="78"/>
      <c r="G39" s="78"/>
      <c r="H39" s="78"/>
      <c r="I39" s="78"/>
      <c r="J39" s="78"/>
      <c r="K39" s="9" t="s">
        <v>5</v>
      </c>
      <c r="L39" s="10" t="str">
        <f>$L$8</f>
        <v>板橋　太郎</v>
      </c>
      <c r="M39" s="10"/>
      <c r="N39" s="10"/>
      <c r="O39" s="10"/>
      <c r="P39" s="10"/>
      <c r="Q39" s="10"/>
      <c r="R39" s="14"/>
    </row>
    <row r="40" spans="3:25" ht="6" customHeight="1" thickBot="1" x14ac:dyDescent="0.2">
      <c r="L40" s="15"/>
      <c r="M40" s="15"/>
      <c r="N40" s="15"/>
      <c r="O40" s="15"/>
      <c r="P40" s="15"/>
      <c r="Q40" s="15"/>
      <c r="R40" s="15"/>
    </row>
    <row r="41" spans="3:25" s="25" customFormat="1" ht="24" customHeight="1" x14ac:dyDescent="0.15">
      <c r="C41" s="16"/>
      <c r="D41" s="17" t="s">
        <v>6</v>
      </c>
      <c r="E41" s="18" t="s">
        <v>7</v>
      </c>
      <c r="F41" s="19"/>
      <c r="G41" s="20" t="s">
        <v>8</v>
      </c>
      <c r="H41" s="20" t="s">
        <v>9</v>
      </c>
      <c r="I41" s="20" t="s">
        <v>10</v>
      </c>
      <c r="J41" s="21" t="s">
        <v>11</v>
      </c>
      <c r="K41" s="17" t="s">
        <v>12</v>
      </c>
      <c r="L41" s="18" t="s">
        <v>13</v>
      </c>
      <c r="M41" s="19"/>
      <c r="N41" s="22" t="s">
        <v>14</v>
      </c>
      <c r="O41" s="21" t="s">
        <v>15</v>
      </c>
      <c r="P41" s="23" t="s">
        <v>16</v>
      </c>
      <c r="Q41" s="23"/>
      <c r="R41" s="24" t="s">
        <v>17</v>
      </c>
    </row>
    <row r="42" spans="3:25" s="25" customFormat="1" ht="24.75" thickBot="1" x14ac:dyDescent="0.2">
      <c r="C42" s="26"/>
      <c r="D42" s="27"/>
      <c r="E42" s="28"/>
      <c r="F42" s="29"/>
      <c r="G42" s="30" t="s">
        <v>18</v>
      </c>
      <c r="H42" s="30" t="s">
        <v>19</v>
      </c>
      <c r="I42" s="30" t="s">
        <v>20</v>
      </c>
      <c r="J42" s="31"/>
      <c r="K42" s="27"/>
      <c r="L42" s="28"/>
      <c r="M42" s="29"/>
      <c r="N42" s="32" t="s">
        <v>21</v>
      </c>
      <c r="O42" s="31"/>
      <c r="P42" s="33" t="s">
        <v>22</v>
      </c>
      <c r="Q42" s="33" t="s">
        <v>23</v>
      </c>
      <c r="R42" s="34"/>
    </row>
    <row r="43" spans="3:25" s="42" customFormat="1" ht="25.5" customHeight="1" x14ac:dyDescent="0.15">
      <c r="C43" s="35">
        <v>16</v>
      </c>
      <c r="D43" s="36"/>
      <c r="E43" s="37"/>
      <c r="F43" s="38" t="s">
        <v>28</v>
      </c>
      <c r="G43" s="39"/>
      <c r="H43" s="39"/>
      <c r="I43" s="39"/>
      <c r="J43" s="36"/>
      <c r="K43" s="36"/>
      <c r="L43" s="36"/>
      <c r="M43" s="36"/>
      <c r="N43" s="39"/>
      <c r="O43" s="36"/>
      <c r="P43" s="40"/>
      <c r="Q43" s="40"/>
      <c r="R43" s="41"/>
      <c r="W43" s="42" t="s">
        <v>25</v>
      </c>
      <c r="X43" s="42" t="s">
        <v>26</v>
      </c>
      <c r="Y43" s="42" t="s">
        <v>27</v>
      </c>
    </row>
    <row r="44" spans="3:25" s="42" customFormat="1" ht="25.5" customHeight="1" x14ac:dyDescent="0.15">
      <c r="C44" s="43">
        <v>17</v>
      </c>
      <c r="D44" s="44"/>
      <c r="E44" s="45"/>
      <c r="F44" s="46" t="s">
        <v>28</v>
      </c>
      <c r="G44" s="39"/>
      <c r="H44" s="39"/>
      <c r="I44" s="39"/>
      <c r="J44" s="44"/>
      <c r="K44" s="44"/>
      <c r="L44" s="44"/>
      <c r="M44" s="44"/>
      <c r="N44" s="47"/>
      <c r="O44" s="44"/>
      <c r="P44" s="48"/>
      <c r="Q44" s="48"/>
      <c r="R44" s="49"/>
      <c r="W44" s="42" t="s">
        <v>29</v>
      </c>
      <c r="X44" s="42" t="s">
        <v>30</v>
      </c>
      <c r="Y44" s="42" t="s">
        <v>31</v>
      </c>
    </row>
    <row r="45" spans="3:25" s="42" customFormat="1" ht="25.5" customHeight="1" x14ac:dyDescent="0.15">
      <c r="C45" s="43">
        <v>18</v>
      </c>
      <c r="D45" s="44"/>
      <c r="E45" s="45"/>
      <c r="F45" s="46" t="s">
        <v>28</v>
      </c>
      <c r="G45" s="39"/>
      <c r="H45" s="39"/>
      <c r="I45" s="39"/>
      <c r="J45" s="44"/>
      <c r="K45" s="44"/>
      <c r="L45" s="44"/>
      <c r="M45" s="44"/>
      <c r="N45" s="47"/>
      <c r="O45" s="44"/>
      <c r="P45" s="48"/>
      <c r="Q45" s="48"/>
      <c r="R45" s="49"/>
    </row>
    <row r="46" spans="3:25" s="42" customFormat="1" ht="25.5" customHeight="1" x14ac:dyDescent="0.15">
      <c r="C46" s="43">
        <v>19</v>
      </c>
      <c r="D46" s="44"/>
      <c r="E46" s="45"/>
      <c r="F46" s="46" t="s">
        <v>28</v>
      </c>
      <c r="G46" s="39"/>
      <c r="H46" s="39"/>
      <c r="I46" s="39"/>
      <c r="J46" s="44"/>
      <c r="K46" s="44"/>
      <c r="L46" s="44"/>
      <c r="M46" s="44"/>
      <c r="N46" s="47"/>
      <c r="O46" s="44"/>
      <c r="P46" s="48"/>
      <c r="Q46" s="48"/>
      <c r="R46" s="49"/>
    </row>
    <row r="47" spans="3:25" s="42" customFormat="1" ht="25.5" customHeight="1" x14ac:dyDescent="0.15">
      <c r="C47" s="43">
        <v>20</v>
      </c>
      <c r="D47" s="44"/>
      <c r="E47" s="45"/>
      <c r="F47" s="46" t="s">
        <v>28</v>
      </c>
      <c r="G47" s="39"/>
      <c r="H47" s="39"/>
      <c r="I47" s="39"/>
      <c r="J47" s="44"/>
      <c r="K47" s="44"/>
      <c r="L47" s="44"/>
      <c r="M47" s="44"/>
      <c r="N47" s="47"/>
      <c r="O47" s="44"/>
      <c r="P47" s="48"/>
      <c r="Q47" s="48"/>
      <c r="R47" s="49"/>
    </row>
    <row r="48" spans="3:25" s="42" customFormat="1" ht="25.5" customHeight="1" x14ac:dyDescent="0.15">
      <c r="C48" s="43">
        <v>21</v>
      </c>
      <c r="D48" s="44"/>
      <c r="E48" s="45"/>
      <c r="F48" s="46" t="s">
        <v>28</v>
      </c>
      <c r="G48" s="39"/>
      <c r="H48" s="39"/>
      <c r="I48" s="39"/>
      <c r="J48" s="44"/>
      <c r="K48" s="44"/>
      <c r="L48" s="44"/>
      <c r="M48" s="44"/>
      <c r="N48" s="47"/>
      <c r="O48" s="44"/>
      <c r="P48" s="48"/>
      <c r="Q48" s="48"/>
      <c r="R48" s="49"/>
    </row>
    <row r="49" spans="3:18" s="42" customFormat="1" ht="25.5" customHeight="1" x14ac:dyDescent="0.15">
      <c r="C49" s="43">
        <v>22</v>
      </c>
      <c r="D49" s="44"/>
      <c r="E49" s="45"/>
      <c r="F49" s="46" t="s">
        <v>28</v>
      </c>
      <c r="G49" s="39"/>
      <c r="H49" s="39"/>
      <c r="I49" s="39"/>
      <c r="J49" s="44"/>
      <c r="K49" s="44"/>
      <c r="L49" s="44"/>
      <c r="M49" s="44"/>
      <c r="N49" s="47"/>
      <c r="O49" s="44"/>
      <c r="P49" s="48"/>
      <c r="Q49" s="48"/>
      <c r="R49" s="49"/>
    </row>
    <row r="50" spans="3:18" s="42" customFormat="1" ht="25.5" customHeight="1" x14ac:dyDescent="0.15">
      <c r="C50" s="43">
        <v>23</v>
      </c>
      <c r="D50" s="44"/>
      <c r="E50" s="45"/>
      <c r="F50" s="46" t="s">
        <v>28</v>
      </c>
      <c r="G50" s="39"/>
      <c r="H50" s="39"/>
      <c r="I50" s="39"/>
      <c r="J50" s="44"/>
      <c r="K50" s="44"/>
      <c r="L50" s="44"/>
      <c r="M50" s="44"/>
      <c r="N50" s="47"/>
      <c r="O50" s="44"/>
      <c r="P50" s="48"/>
      <c r="Q50" s="48"/>
      <c r="R50" s="49"/>
    </row>
    <row r="51" spans="3:18" s="42" customFormat="1" ht="25.5" customHeight="1" x14ac:dyDescent="0.15">
      <c r="C51" s="43">
        <v>24</v>
      </c>
      <c r="D51" s="44"/>
      <c r="E51" s="45"/>
      <c r="F51" s="46" t="s">
        <v>28</v>
      </c>
      <c r="G51" s="39"/>
      <c r="H51" s="39"/>
      <c r="I51" s="39"/>
      <c r="J51" s="44"/>
      <c r="K51" s="44"/>
      <c r="L51" s="44"/>
      <c r="M51" s="44"/>
      <c r="N51" s="47"/>
      <c r="O51" s="44"/>
      <c r="P51" s="48"/>
      <c r="Q51" s="48"/>
      <c r="R51" s="49"/>
    </row>
    <row r="52" spans="3:18" s="42" customFormat="1" ht="25.5" customHeight="1" x14ac:dyDescent="0.15">
      <c r="C52" s="43">
        <v>25</v>
      </c>
      <c r="D52" s="44"/>
      <c r="E52" s="45"/>
      <c r="F52" s="46" t="s">
        <v>28</v>
      </c>
      <c r="G52" s="39"/>
      <c r="H52" s="39"/>
      <c r="I52" s="39"/>
      <c r="J52" s="44"/>
      <c r="K52" s="44"/>
      <c r="L52" s="44"/>
      <c r="M52" s="44"/>
      <c r="N52" s="47"/>
      <c r="O52" s="44"/>
      <c r="P52" s="48"/>
      <c r="Q52" s="48"/>
      <c r="R52" s="49"/>
    </row>
    <row r="53" spans="3:18" s="42" customFormat="1" ht="25.5" customHeight="1" x14ac:dyDescent="0.15">
      <c r="C53" s="43">
        <v>26</v>
      </c>
      <c r="D53" s="44"/>
      <c r="E53" s="45"/>
      <c r="F53" s="46" t="s">
        <v>28</v>
      </c>
      <c r="G53" s="39"/>
      <c r="H53" s="39"/>
      <c r="I53" s="39"/>
      <c r="J53" s="44"/>
      <c r="K53" s="44"/>
      <c r="L53" s="44"/>
      <c r="M53" s="44"/>
      <c r="N53" s="47"/>
      <c r="O53" s="44"/>
      <c r="P53" s="48"/>
      <c r="Q53" s="48"/>
      <c r="R53" s="49"/>
    </row>
    <row r="54" spans="3:18" s="42" customFormat="1" ht="25.5" customHeight="1" x14ac:dyDescent="0.15">
      <c r="C54" s="43">
        <v>27</v>
      </c>
      <c r="D54" s="44"/>
      <c r="E54" s="45"/>
      <c r="F54" s="46" t="s">
        <v>28</v>
      </c>
      <c r="G54" s="39"/>
      <c r="H54" s="39"/>
      <c r="I54" s="39"/>
      <c r="J54" s="44"/>
      <c r="K54" s="44"/>
      <c r="L54" s="44"/>
      <c r="M54" s="44"/>
      <c r="N54" s="47"/>
      <c r="O54" s="44"/>
      <c r="P54" s="48"/>
      <c r="Q54" s="48"/>
      <c r="R54" s="49"/>
    </row>
    <row r="55" spans="3:18" s="42" customFormat="1" ht="25.5" customHeight="1" x14ac:dyDescent="0.15">
      <c r="C55" s="43">
        <v>28</v>
      </c>
      <c r="D55" s="44"/>
      <c r="E55" s="45"/>
      <c r="F55" s="46" t="s">
        <v>28</v>
      </c>
      <c r="G55" s="39"/>
      <c r="H55" s="39"/>
      <c r="I55" s="39"/>
      <c r="J55" s="44"/>
      <c r="K55" s="44"/>
      <c r="L55" s="44"/>
      <c r="M55" s="44"/>
      <c r="N55" s="47"/>
      <c r="O55" s="44"/>
      <c r="P55" s="48"/>
      <c r="Q55" s="48"/>
      <c r="R55" s="49"/>
    </row>
    <row r="56" spans="3:18" s="42" customFormat="1" ht="25.5" customHeight="1" x14ac:dyDescent="0.15">
      <c r="C56" s="43">
        <v>29</v>
      </c>
      <c r="D56" s="44"/>
      <c r="E56" s="45"/>
      <c r="F56" s="46" t="s">
        <v>28</v>
      </c>
      <c r="G56" s="39"/>
      <c r="H56" s="39"/>
      <c r="I56" s="39"/>
      <c r="J56" s="44"/>
      <c r="K56" s="44"/>
      <c r="L56" s="44"/>
      <c r="M56" s="44"/>
      <c r="N56" s="47"/>
      <c r="O56" s="44"/>
      <c r="P56" s="48"/>
      <c r="Q56" s="48"/>
      <c r="R56" s="49"/>
    </row>
    <row r="57" spans="3:18" s="42" customFormat="1" ht="25.5" customHeight="1" thickBot="1" x14ac:dyDescent="0.2">
      <c r="C57" s="50">
        <v>30</v>
      </c>
      <c r="D57" s="51"/>
      <c r="E57" s="52"/>
      <c r="F57" s="53"/>
      <c r="G57" s="54"/>
      <c r="H57" s="54"/>
      <c r="I57" s="54"/>
      <c r="J57" s="51"/>
      <c r="K57" s="51"/>
      <c r="L57" s="51"/>
      <c r="M57" s="51"/>
      <c r="N57" s="54"/>
      <c r="O57" s="51"/>
      <c r="P57" s="55"/>
      <c r="Q57" s="55"/>
      <c r="R57" s="56"/>
    </row>
    <row r="58" spans="3:18" ht="9" customHeight="1" thickBot="1" x14ac:dyDescent="0.2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3:18" ht="14.25" customHeight="1" x14ac:dyDescent="0.15">
      <c r="D59" s="58" t="s">
        <v>32</v>
      </c>
      <c r="E59" s="59" t="s">
        <v>33</v>
      </c>
      <c r="F59" s="60"/>
      <c r="G59" s="61" t="s">
        <v>34</v>
      </c>
      <c r="H59" s="62"/>
      <c r="I59" s="63" t="s">
        <v>35</v>
      </c>
      <c r="J59" s="14" t="s">
        <v>36</v>
      </c>
      <c r="K59" s="14"/>
      <c r="L59" s="14"/>
      <c r="M59" s="14"/>
      <c r="N59" s="14"/>
      <c r="O59" s="14"/>
      <c r="P59" s="14"/>
      <c r="Q59" s="14"/>
      <c r="R59" s="14"/>
    </row>
    <row r="60" spans="3:18" ht="14.25" customHeight="1" x14ac:dyDescent="0.15">
      <c r="D60" s="64"/>
      <c r="E60" s="65"/>
      <c r="F60" s="66"/>
      <c r="G60" s="67"/>
      <c r="H60" s="68"/>
      <c r="J60" s="14" t="s">
        <v>37</v>
      </c>
      <c r="K60" s="14"/>
      <c r="L60" s="14"/>
      <c r="M60" s="14"/>
      <c r="N60" s="14"/>
      <c r="O60" s="14"/>
      <c r="P60" s="14"/>
      <c r="Q60" s="14"/>
      <c r="R60" s="14"/>
    </row>
    <row r="61" spans="3:18" ht="14.25" customHeight="1" thickBot="1" x14ac:dyDescent="0.2">
      <c r="D61" s="69"/>
      <c r="E61" s="70">
        <f>COUNTIFS($D$43:$D$57,"&lt;&gt;",$R$43:$R$57,"&lt;&gt;棄権")</f>
        <v>0</v>
      </c>
      <c r="F61" s="71"/>
      <c r="G61" s="72">
        <f>$G$30</f>
        <v>0</v>
      </c>
      <c r="H61" s="73"/>
      <c r="J61" s="14" t="s">
        <v>38</v>
      </c>
      <c r="K61" s="14"/>
      <c r="L61" s="14"/>
      <c r="M61" s="14"/>
      <c r="N61" s="14"/>
      <c r="O61" s="14"/>
      <c r="P61" s="14"/>
      <c r="Q61" s="14"/>
      <c r="R61" s="14"/>
    </row>
    <row r="62" spans="3:18" ht="14.25" customHeight="1" x14ac:dyDescent="0.15">
      <c r="D62" s="74"/>
      <c r="E62" s="75"/>
      <c r="F62" s="75"/>
      <c r="G62" s="76"/>
      <c r="H62" s="76"/>
      <c r="R62" s="14"/>
    </row>
    <row r="63" spans="3:18" ht="17.25" x14ac:dyDescent="0.15">
      <c r="D63" s="7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ht="26.25" customHeight="1" x14ac:dyDescent="0.15">
      <c r="D64" s="2" t="s"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3:25" ht="11.25" customHeight="1" x14ac:dyDescent="0.1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3:25" ht="24" customHeight="1" x14ac:dyDescent="0.15">
      <c r="D66" s="4"/>
      <c r="E66" s="4"/>
      <c r="F66" s="4"/>
      <c r="G66" s="4"/>
      <c r="H66" s="4"/>
      <c r="I66" s="4"/>
      <c r="J66" s="5"/>
      <c r="K66" s="6" t="s">
        <v>1</v>
      </c>
      <c r="L66" s="6"/>
    </row>
    <row r="67" spans="3:25" ht="21" customHeight="1" x14ac:dyDescent="0.15">
      <c r="D67" s="78" t="s">
        <v>39</v>
      </c>
      <c r="E67" s="78"/>
      <c r="F67" s="78"/>
      <c r="G67" s="78"/>
      <c r="H67" s="78"/>
      <c r="I67" s="78"/>
      <c r="J67" s="78"/>
      <c r="K67" s="9" t="s">
        <v>2</v>
      </c>
      <c r="L67" s="10" t="str">
        <f>$L$5</f>
        <v>板橋区役所病院</v>
      </c>
      <c r="M67" s="10"/>
      <c r="N67" s="10"/>
      <c r="O67" s="10"/>
      <c r="P67" s="10"/>
      <c r="Q67" s="10"/>
    </row>
    <row r="68" spans="3:25" ht="21" customHeight="1" x14ac:dyDescent="0.15">
      <c r="D68" s="78"/>
      <c r="E68" s="78"/>
      <c r="F68" s="78"/>
      <c r="G68" s="78"/>
      <c r="H68" s="78"/>
      <c r="I68" s="78"/>
      <c r="J68" s="78"/>
      <c r="K68" s="9" t="s">
        <v>3</v>
      </c>
      <c r="L68" s="11" t="str">
        <f>$L$6</f>
        <v>東京都板橋区板橋２－６６－１</v>
      </c>
      <c r="M68" s="12"/>
      <c r="N68" s="12"/>
      <c r="O68" s="12"/>
      <c r="P68" s="12"/>
      <c r="Q68" s="13"/>
    </row>
    <row r="69" spans="3:25" ht="21" customHeight="1" x14ac:dyDescent="0.15">
      <c r="D69" s="78"/>
      <c r="E69" s="78"/>
      <c r="F69" s="78"/>
      <c r="G69" s="78"/>
      <c r="H69" s="78"/>
      <c r="I69" s="78"/>
      <c r="J69" s="78"/>
      <c r="K69" s="9" t="s">
        <v>4</v>
      </c>
      <c r="L69" s="10" t="str">
        <f>$L$7</f>
        <v>病院長</v>
      </c>
      <c r="M69" s="10"/>
      <c r="N69" s="10"/>
      <c r="O69" s="10"/>
      <c r="P69" s="10"/>
      <c r="Q69" s="10"/>
    </row>
    <row r="70" spans="3:25" ht="21" customHeight="1" x14ac:dyDescent="0.15">
      <c r="D70" s="78"/>
      <c r="E70" s="78"/>
      <c r="F70" s="78"/>
      <c r="G70" s="78"/>
      <c r="H70" s="78"/>
      <c r="I70" s="78"/>
      <c r="J70" s="78"/>
      <c r="K70" s="9" t="s">
        <v>5</v>
      </c>
      <c r="L70" s="10" t="str">
        <f>$L$8</f>
        <v>板橋　太郎</v>
      </c>
      <c r="M70" s="10"/>
      <c r="N70" s="10"/>
      <c r="O70" s="10"/>
      <c r="P70" s="10"/>
      <c r="Q70" s="10"/>
      <c r="R70" s="14"/>
    </row>
    <row r="71" spans="3:25" ht="6" customHeight="1" thickBot="1" x14ac:dyDescent="0.2">
      <c r="L71" s="15"/>
      <c r="M71" s="15"/>
      <c r="N71" s="15"/>
      <c r="O71" s="15"/>
      <c r="P71" s="15"/>
      <c r="Q71" s="15"/>
      <c r="R71" s="15"/>
    </row>
    <row r="72" spans="3:25" s="25" customFormat="1" ht="24" customHeight="1" x14ac:dyDescent="0.15">
      <c r="C72" s="16"/>
      <c r="D72" s="17" t="s">
        <v>6</v>
      </c>
      <c r="E72" s="18" t="s">
        <v>7</v>
      </c>
      <c r="F72" s="19"/>
      <c r="G72" s="20" t="s">
        <v>8</v>
      </c>
      <c r="H72" s="20" t="s">
        <v>9</v>
      </c>
      <c r="I72" s="20" t="s">
        <v>10</v>
      </c>
      <c r="J72" s="21" t="s">
        <v>11</v>
      </c>
      <c r="K72" s="17" t="s">
        <v>12</v>
      </c>
      <c r="L72" s="18" t="s">
        <v>13</v>
      </c>
      <c r="M72" s="19"/>
      <c r="N72" s="22" t="s">
        <v>14</v>
      </c>
      <c r="O72" s="21" t="s">
        <v>15</v>
      </c>
      <c r="P72" s="23" t="s">
        <v>16</v>
      </c>
      <c r="Q72" s="23"/>
      <c r="R72" s="24" t="s">
        <v>17</v>
      </c>
    </row>
    <row r="73" spans="3:25" s="25" customFormat="1" ht="24.75" thickBot="1" x14ac:dyDescent="0.2">
      <c r="C73" s="26"/>
      <c r="D73" s="27"/>
      <c r="E73" s="28"/>
      <c r="F73" s="29"/>
      <c r="G73" s="30" t="s">
        <v>18</v>
      </c>
      <c r="H73" s="30" t="s">
        <v>19</v>
      </c>
      <c r="I73" s="30" t="s">
        <v>20</v>
      </c>
      <c r="J73" s="31"/>
      <c r="K73" s="27"/>
      <c r="L73" s="28"/>
      <c r="M73" s="29"/>
      <c r="N73" s="32" t="s">
        <v>21</v>
      </c>
      <c r="O73" s="31"/>
      <c r="P73" s="33" t="s">
        <v>22</v>
      </c>
      <c r="Q73" s="33" t="s">
        <v>23</v>
      </c>
      <c r="R73" s="34"/>
    </row>
    <row r="74" spans="3:25" s="42" customFormat="1" ht="25.5" customHeight="1" x14ac:dyDescent="0.15">
      <c r="C74" s="79">
        <v>31</v>
      </c>
      <c r="D74" s="80"/>
      <c r="E74" s="81" t="str">
        <f>[1]基本情報!$B$3</f>
        <v>板橋区</v>
      </c>
      <c r="F74" s="38" t="s">
        <v>28</v>
      </c>
      <c r="G74" s="82"/>
      <c r="H74" s="82"/>
      <c r="I74" s="82"/>
      <c r="J74" s="80"/>
      <c r="K74" s="80"/>
      <c r="L74" s="80"/>
      <c r="M74" s="80"/>
      <c r="N74" s="82"/>
      <c r="O74" s="80"/>
      <c r="P74" s="83"/>
      <c r="Q74" s="83"/>
      <c r="R74" s="84"/>
      <c r="W74" s="42" t="s">
        <v>25</v>
      </c>
      <c r="X74" s="42" t="s">
        <v>26</v>
      </c>
      <c r="Y74" s="42" t="s">
        <v>27</v>
      </c>
    </row>
    <row r="75" spans="3:25" s="42" customFormat="1" ht="25.5" customHeight="1" x14ac:dyDescent="0.15">
      <c r="C75" s="43">
        <v>32</v>
      </c>
      <c r="D75" s="44"/>
      <c r="E75" s="45" t="str">
        <f>[1]基本情報!$B$3</f>
        <v>板橋区</v>
      </c>
      <c r="F75" s="46" t="s">
        <v>28</v>
      </c>
      <c r="G75" s="39"/>
      <c r="H75" s="39"/>
      <c r="I75" s="39"/>
      <c r="J75" s="44"/>
      <c r="K75" s="44"/>
      <c r="L75" s="44"/>
      <c r="M75" s="44"/>
      <c r="N75" s="47"/>
      <c r="O75" s="44"/>
      <c r="P75" s="48"/>
      <c r="Q75" s="48"/>
      <c r="R75" s="49"/>
      <c r="W75" s="42" t="s">
        <v>29</v>
      </c>
      <c r="X75" s="42" t="s">
        <v>30</v>
      </c>
      <c r="Y75" s="42" t="s">
        <v>31</v>
      </c>
    </row>
    <row r="76" spans="3:25" s="42" customFormat="1" ht="25.5" customHeight="1" x14ac:dyDescent="0.15">
      <c r="C76" s="43">
        <v>33</v>
      </c>
      <c r="D76" s="44"/>
      <c r="E76" s="45" t="str">
        <f>[1]基本情報!$B$3</f>
        <v>板橋区</v>
      </c>
      <c r="F76" s="46" t="s">
        <v>28</v>
      </c>
      <c r="G76" s="39"/>
      <c r="H76" s="39"/>
      <c r="I76" s="39"/>
      <c r="J76" s="44"/>
      <c r="K76" s="44"/>
      <c r="L76" s="44"/>
      <c r="M76" s="44"/>
      <c r="N76" s="47"/>
      <c r="O76" s="44"/>
      <c r="P76" s="48"/>
      <c r="Q76" s="48"/>
      <c r="R76" s="49"/>
    </row>
    <row r="77" spans="3:25" s="42" customFormat="1" ht="25.5" customHeight="1" x14ac:dyDescent="0.15">
      <c r="C77" s="35">
        <v>34</v>
      </c>
      <c r="D77" s="44"/>
      <c r="E77" s="45" t="str">
        <f>[1]基本情報!$B$3</f>
        <v>板橋区</v>
      </c>
      <c r="F77" s="46" t="s">
        <v>28</v>
      </c>
      <c r="G77" s="39"/>
      <c r="H77" s="39"/>
      <c r="I77" s="39"/>
      <c r="J77" s="44"/>
      <c r="K77" s="44"/>
      <c r="L77" s="44"/>
      <c r="M77" s="44"/>
      <c r="N77" s="47"/>
      <c r="O77" s="44"/>
      <c r="P77" s="48"/>
      <c r="Q77" s="48"/>
      <c r="R77" s="49"/>
    </row>
    <row r="78" spans="3:25" s="42" customFormat="1" ht="25.5" customHeight="1" x14ac:dyDescent="0.15">
      <c r="C78" s="43">
        <v>35</v>
      </c>
      <c r="D78" s="44"/>
      <c r="E78" s="45" t="str">
        <f>[1]基本情報!$B$3</f>
        <v>板橋区</v>
      </c>
      <c r="F78" s="46" t="s">
        <v>28</v>
      </c>
      <c r="G78" s="39"/>
      <c r="H78" s="39"/>
      <c r="I78" s="39"/>
      <c r="J78" s="44"/>
      <c r="K78" s="44"/>
      <c r="L78" s="44"/>
      <c r="M78" s="44"/>
      <c r="N78" s="47"/>
      <c r="O78" s="44"/>
      <c r="P78" s="48"/>
      <c r="Q78" s="48"/>
      <c r="R78" s="49"/>
    </row>
    <row r="79" spans="3:25" s="42" customFormat="1" ht="25.5" customHeight="1" x14ac:dyDescent="0.15">
      <c r="C79" s="43">
        <v>36</v>
      </c>
      <c r="D79" s="44"/>
      <c r="E79" s="45" t="str">
        <f>[1]基本情報!$B$3</f>
        <v>板橋区</v>
      </c>
      <c r="F79" s="46" t="s">
        <v>28</v>
      </c>
      <c r="G79" s="39"/>
      <c r="H79" s="39"/>
      <c r="I79" s="39"/>
      <c r="J79" s="44"/>
      <c r="K79" s="44"/>
      <c r="L79" s="44"/>
      <c r="M79" s="44"/>
      <c r="N79" s="47"/>
      <c r="O79" s="44"/>
      <c r="P79" s="48"/>
      <c r="Q79" s="48"/>
      <c r="R79" s="49"/>
    </row>
    <row r="80" spans="3:25" s="42" customFormat="1" ht="25.5" customHeight="1" x14ac:dyDescent="0.15">
      <c r="C80" s="35">
        <v>37</v>
      </c>
      <c r="D80" s="44"/>
      <c r="E80" s="45" t="str">
        <f>[1]基本情報!$B$3</f>
        <v>板橋区</v>
      </c>
      <c r="F80" s="46" t="s">
        <v>28</v>
      </c>
      <c r="G80" s="39"/>
      <c r="H80" s="39"/>
      <c r="I80" s="39"/>
      <c r="J80" s="44"/>
      <c r="K80" s="44"/>
      <c r="L80" s="44"/>
      <c r="M80" s="44"/>
      <c r="N80" s="47"/>
      <c r="O80" s="44"/>
      <c r="P80" s="48"/>
      <c r="Q80" s="48"/>
      <c r="R80" s="49"/>
    </row>
    <row r="81" spans="3:18" s="42" customFormat="1" ht="25.5" customHeight="1" x14ac:dyDescent="0.15">
      <c r="C81" s="43">
        <v>38</v>
      </c>
      <c r="D81" s="44"/>
      <c r="E81" s="45" t="str">
        <f>[1]基本情報!$B$3</f>
        <v>板橋区</v>
      </c>
      <c r="F81" s="46" t="s">
        <v>28</v>
      </c>
      <c r="G81" s="39"/>
      <c r="H81" s="39"/>
      <c r="I81" s="39"/>
      <c r="J81" s="44"/>
      <c r="K81" s="44"/>
      <c r="L81" s="44"/>
      <c r="M81" s="44"/>
      <c r="N81" s="47"/>
      <c r="O81" s="44"/>
      <c r="P81" s="48"/>
      <c r="Q81" s="48"/>
      <c r="R81" s="49"/>
    </row>
    <row r="82" spans="3:18" s="42" customFormat="1" ht="25.5" customHeight="1" x14ac:dyDescent="0.15">
      <c r="C82" s="43">
        <v>39</v>
      </c>
      <c r="D82" s="44"/>
      <c r="E82" s="45" t="str">
        <f>[1]基本情報!$B$3</f>
        <v>板橋区</v>
      </c>
      <c r="F82" s="46" t="s">
        <v>28</v>
      </c>
      <c r="G82" s="39"/>
      <c r="H82" s="39"/>
      <c r="I82" s="39"/>
      <c r="J82" s="44"/>
      <c r="K82" s="44"/>
      <c r="L82" s="44"/>
      <c r="M82" s="44"/>
      <c r="N82" s="47"/>
      <c r="O82" s="44"/>
      <c r="P82" s="48"/>
      <c r="Q82" s="48"/>
      <c r="R82" s="49"/>
    </row>
    <row r="83" spans="3:18" s="42" customFormat="1" ht="25.5" customHeight="1" x14ac:dyDescent="0.15">
      <c r="C83" s="35">
        <v>40</v>
      </c>
      <c r="D83" s="44"/>
      <c r="E83" s="45" t="str">
        <f>[1]基本情報!$B$3</f>
        <v>板橋区</v>
      </c>
      <c r="F83" s="46" t="s">
        <v>28</v>
      </c>
      <c r="G83" s="39"/>
      <c r="H83" s="39"/>
      <c r="I83" s="39"/>
      <c r="J83" s="44"/>
      <c r="K83" s="44"/>
      <c r="L83" s="44"/>
      <c r="M83" s="44"/>
      <c r="N83" s="47"/>
      <c r="O83" s="44"/>
      <c r="P83" s="48"/>
      <c r="Q83" s="48"/>
      <c r="R83" s="49"/>
    </row>
    <row r="84" spans="3:18" s="42" customFormat="1" ht="25.5" customHeight="1" x14ac:dyDescent="0.15">
      <c r="C84" s="43">
        <v>41</v>
      </c>
      <c r="D84" s="44"/>
      <c r="E84" s="45" t="str">
        <f>[1]基本情報!$B$3</f>
        <v>板橋区</v>
      </c>
      <c r="F84" s="46" t="s">
        <v>28</v>
      </c>
      <c r="G84" s="39"/>
      <c r="H84" s="39"/>
      <c r="I84" s="39"/>
      <c r="J84" s="44"/>
      <c r="K84" s="44"/>
      <c r="L84" s="44"/>
      <c r="M84" s="44"/>
      <c r="N84" s="47"/>
      <c r="O84" s="44"/>
      <c r="P84" s="48"/>
      <c r="Q84" s="48"/>
      <c r="R84" s="49"/>
    </row>
    <row r="85" spans="3:18" s="42" customFormat="1" ht="25.5" customHeight="1" x14ac:dyDescent="0.15">
      <c r="C85" s="43">
        <v>42</v>
      </c>
      <c r="D85" s="44"/>
      <c r="E85" s="45" t="str">
        <f>[1]基本情報!$B$3</f>
        <v>板橋区</v>
      </c>
      <c r="F85" s="46" t="s">
        <v>28</v>
      </c>
      <c r="G85" s="39"/>
      <c r="H85" s="39"/>
      <c r="I85" s="39"/>
      <c r="J85" s="44"/>
      <c r="K85" s="44"/>
      <c r="L85" s="44"/>
      <c r="M85" s="44"/>
      <c r="N85" s="47"/>
      <c r="O85" s="44"/>
      <c r="P85" s="48"/>
      <c r="Q85" s="48"/>
      <c r="R85" s="49"/>
    </row>
    <row r="86" spans="3:18" s="42" customFormat="1" ht="25.5" customHeight="1" x14ac:dyDescent="0.15">
      <c r="C86" s="35">
        <v>43</v>
      </c>
      <c r="D86" s="44"/>
      <c r="E86" s="45" t="str">
        <f>[1]基本情報!$B$3</f>
        <v>板橋区</v>
      </c>
      <c r="F86" s="46" t="s">
        <v>28</v>
      </c>
      <c r="G86" s="39"/>
      <c r="H86" s="39"/>
      <c r="I86" s="39"/>
      <c r="J86" s="44"/>
      <c r="K86" s="44"/>
      <c r="L86" s="44"/>
      <c r="M86" s="44"/>
      <c r="N86" s="47"/>
      <c r="O86" s="44"/>
      <c r="P86" s="48"/>
      <c r="Q86" s="48"/>
      <c r="R86" s="49"/>
    </row>
    <row r="87" spans="3:18" s="42" customFormat="1" ht="25.5" customHeight="1" x14ac:dyDescent="0.15">
      <c r="C87" s="43">
        <v>44</v>
      </c>
      <c r="D87" s="44"/>
      <c r="E87" s="45" t="str">
        <f>[1]基本情報!$B$3</f>
        <v>板橋区</v>
      </c>
      <c r="F87" s="46" t="s">
        <v>28</v>
      </c>
      <c r="G87" s="39"/>
      <c r="H87" s="39"/>
      <c r="I87" s="39"/>
      <c r="J87" s="44"/>
      <c r="K87" s="44"/>
      <c r="L87" s="44"/>
      <c r="M87" s="44"/>
      <c r="N87" s="47"/>
      <c r="O87" s="44"/>
      <c r="P87" s="48"/>
      <c r="Q87" s="48"/>
      <c r="R87" s="49"/>
    </row>
    <row r="88" spans="3:18" s="42" customFormat="1" ht="25.5" customHeight="1" thickBot="1" x14ac:dyDescent="0.2">
      <c r="C88" s="50">
        <v>45</v>
      </c>
      <c r="D88" s="51"/>
      <c r="E88" s="52" t="str">
        <f>[1]基本情報!$B$3</f>
        <v>板橋区</v>
      </c>
      <c r="F88" s="53" t="s">
        <v>28</v>
      </c>
      <c r="G88" s="54"/>
      <c r="H88" s="54"/>
      <c r="I88" s="54"/>
      <c r="J88" s="51"/>
      <c r="K88" s="51"/>
      <c r="L88" s="51"/>
      <c r="M88" s="51"/>
      <c r="N88" s="54"/>
      <c r="O88" s="51"/>
      <c r="P88" s="55"/>
      <c r="Q88" s="55"/>
      <c r="R88" s="56"/>
    </row>
    <row r="89" spans="3:18" ht="9" customHeight="1" thickBot="1" x14ac:dyDescent="0.2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3:18" ht="14.25" customHeight="1" x14ac:dyDescent="0.15">
      <c r="D90" s="58" t="s">
        <v>32</v>
      </c>
      <c r="E90" s="59" t="s">
        <v>33</v>
      </c>
      <c r="F90" s="60"/>
      <c r="G90" s="61" t="s">
        <v>34</v>
      </c>
      <c r="H90" s="62"/>
      <c r="I90" s="63" t="s">
        <v>35</v>
      </c>
      <c r="J90" s="14" t="s">
        <v>36</v>
      </c>
      <c r="K90" s="14"/>
      <c r="L90" s="14"/>
      <c r="M90" s="14"/>
      <c r="N90" s="14"/>
      <c r="O90" s="14"/>
      <c r="P90" s="14"/>
      <c r="Q90" s="14"/>
      <c r="R90" s="14"/>
    </row>
    <row r="91" spans="3:18" ht="14.25" customHeight="1" x14ac:dyDescent="0.15">
      <c r="D91" s="64"/>
      <c r="E91" s="65"/>
      <c r="F91" s="66"/>
      <c r="G91" s="67"/>
      <c r="H91" s="68"/>
      <c r="J91" s="14" t="s">
        <v>37</v>
      </c>
      <c r="K91" s="14"/>
      <c r="L91" s="14"/>
      <c r="M91" s="14"/>
      <c r="N91" s="14"/>
      <c r="O91" s="14"/>
      <c r="P91" s="14"/>
      <c r="Q91" s="14"/>
      <c r="R91" s="14"/>
    </row>
    <row r="92" spans="3:18" ht="14.25" customHeight="1" thickBot="1" x14ac:dyDescent="0.2">
      <c r="D92" s="69"/>
      <c r="E92" s="70">
        <f>COUNTIFS($D$74:$D$88,"&lt;&gt;",$R$74:$R$88,"&lt;&gt;棄権")</f>
        <v>0</v>
      </c>
      <c r="F92" s="71"/>
      <c r="G92" s="72">
        <f>$G$30</f>
        <v>0</v>
      </c>
      <c r="H92" s="85"/>
      <c r="J92" s="14" t="s">
        <v>38</v>
      </c>
      <c r="K92" s="14"/>
      <c r="L92" s="14"/>
      <c r="M92" s="14"/>
      <c r="N92" s="14"/>
      <c r="O92" s="14"/>
      <c r="P92" s="14"/>
      <c r="Q92" s="14"/>
      <c r="R92" s="14"/>
    </row>
    <row r="93" spans="3:18" ht="14.25" customHeight="1" x14ac:dyDescent="0.15">
      <c r="D93" s="74"/>
      <c r="E93" s="75"/>
      <c r="F93" s="75"/>
      <c r="G93" s="76"/>
      <c r="H93" s="76"/>
      <c r="R93" s="14"/>
    </row>
    <row r="94" spans="3:18" ht="17.25" x14ac:dyDescent="0.15">
      <c r="D94" s="7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ht="26.25" customHeight="1" x14ac:dyDescent="0.15">
      <c r="D95" s="2" t="s">
        <v>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3:18" ht="11.25" customHeight="1" x14ac:dyDescent="0.1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3:25" ht="24" customHeight="1" x14ac:dyDescent="0.15">
      <c r="D97" s="4"/>
      <c r="E97" s="4"/>
      <c r="F97" s="4"/>
      <c r="G97" s="4"/>
      <c r="H97" s="4"/>
      <c r="I97" s="4"/>
      <c r="J97" s="5"/>
      <c r="K97" s="6" t="s">
        <v>1</v>
      </c>
      <c r="L97" s="6"/>
    </row>
    <row r="98" spans="3:25" ht="21" customHeight="1" x14ac:dyDescent="0.15">
      <c r="D98" s="78" t="s">
        <v>39</v>
      </c>
      <c r="E98" s="78"/>
      <c r="F98" s="78"/>
      <c r="G98" s="78"/>
      <c r="H98" s="78"/>
      <c r="I98" s="78"/>
      <c r="J98" s="78"/>
      <c r="K98" s="9" t="s">
        <v>2</v>
      </c>
      <c r="L98" s="10" t="str">
        <f>$L$5</f>
        <v>板橋区役所病院</v>
      </c>
      <c r="M98" s="10"/>
      <c r="N98" s="10"/>
      <c r="O98" s="10"/>
      <c r="P98" s="10"/>
      <c r="Q98" s="10"/>
    </row>
    <row r="99" spans="3:25" ht="21" customHeight="1" x14ac:dyDescent="0.15">
      <c r="D99" s="78"/>
      <c r="E99" s="78"/>
      <c r="F99" s="78"/>
      <c r="G99" s="78"/>
      <c r="H99" s="78"/>
      <c r="I99" s="78"/>
      <c r="J99" s="78"/>
      <c r="K99" s="9" t="s">
        <v>3</v>
      </c>
      <c r="L99" s="11" t="str">
        <f>$L$6</f>
        <v>東京都板橋区板橋２－６６－１</v>
      </c>
      <c r="M99" s="12"/>
      <c r="N99" s="12"/>
      <c r="O99" s="12"/>
      <c r="P99" s="12"/>
      <c r="Q99" s="13"/>
    </row>
    <row r="100" spans="3:25" ht="21" customHeight="1" x14ac:dyDescent="0.15">
      <c r="D100" s="78"/>
      <c r="E100" s="78"/>
      <c r="F100" s="78"/>
      <c r="G100" s="78"/>
      <c r="H100" s="78"/>
      <c r="I100" s="78"/>
      <c r="J100" s="78"/>
      <c r="K100" s="9" t="s">
        <v>4</v>
      </c>
      <c r="L100" s="10" t="str">
        <f>$L$7</f>
        <v>病院長</v>
      </c>
      <c r="M100" s="10"/>
      <c r="N100" s="10"/>
      <c r="O100" s="10"/>
      <c r="P100" s="10"/>
      <c r="Q100" s="10"/>
    </row>
    <row r="101" spans="3:25" ht="21" customHeight="1" x14ac:dyDescent="0.15">
      <c r="D101" s="78"/>
      <c r="E101" s="78"/>
      <c r="F101" s="78"/>
      <c r="G101" s="78"/>
      <c r="H101" s="78"/>
      <c r="I101" s="78"/>
      <c r="J101" s="78"/>
      <c r="K101" s="9" t="s">
        <v>5</v>
      </c>
      <c r="L101" s="10" t="str">
        <f>$L$8</f>
        <v>板橋　太郎</v>
      </c>
      <c r="M101" s="10"/>
      <c r="N101" s="10"/>
      <c r="O101" s="10"/>
      <c r="P101" s="10"/>
      <c r="Q101" s="10"/>
      <c r="R101" s="14"/>
    </row>
    <row r="102" spans="3:25" ht="6" customHeight="1" thickBot="1" x14ac:dyDescent="0.2">
      <c r="L102" s="15"/>
      <c r="M102" s="15"/>
      <c r="N102" s="15"/>
      <c r="O102" s="15"/>
      <c r="P102" s="15"/>
      <c r="Q102" s="15"/>
      <c r="R102" s="15"/>
    </row>
    <row r="103" spans="3:25" s="25" customFormat="1" ht="24" customHeight="1" x14ac:dyDescent="0.15">
      <c r="C103" s="16"/>
      <c r="D103" s="17" t="s">
        <v>6</v>
      </c>
      <c r="E103" s="18" t="s">
        <v>40</v>
      </c>
      <c r="F103" s="19"/>
      <c r="G103" s="20" t="s">
        <v>8</v>
      </c>
      <c r="H103" s="20" t="s">
        <v>9</v>
      </c>
      <c r="I103" s="20" t="s">
        <v>10</v>
      </c>
      <c r="J103" s="21" t="s">
        <v>11</v>
      </c>
      <c r="K103" s="17" t="s">
        <v>12</v>
      </c>
      <c r="L103" s="18" t="s">
        <v>13</v>
      </c>
      <c r="M103" s="19"/>
      <c r="N103" s="22" t="s">
        <v>14</v>
      </c>
      <c r="O103" s="21" t="s">
        <v>15</v>
      </c>
      <c r="P103" s="23" t="s">
        <v>16</v>
      </c>
      <c r="Q103" s="23"/>
      <c r="R103" s="24" t="s">
        <v>17</v>
      </c>
    </row>
    <row r="104" spans="3:25" s="25" customFormat="1" ht="24.75" thickBot="1" x14ac:dyDescent="0.2">
      <c r="C104" s="26"/>
      <c r="D104" s="27"/>
      <c r="E104" s="28"/>
      <c r="F104" s="29"/>
      <c r="G104" s="30" t="s">
        <v>18</v>
      </c>
      <c r="H104" s="30" t="s">
        <v>19</v>
      </c>
      <c r="I104" s="30" t="s">
        <v>20</v>
      </c>
      <c r="J104" s="31"/>
      <c r="K104" s="27"/>
      <c r="L104" s="28"/>
      <c r="M104" s="29"/>
      <c r="N104" s="32" t="s">
        <v>21</v>
      </c>
      <c r="O104" s="31"/>
      <c r="P104" s="33" t="s">
        <v>22</v>
      </c>
      <c r="Q104" s="33" t="s">
        <v>23</v>
      </c>
      <c r="R104" s="34"/>
    </row>
    <row r="105" spans="3:25" s="42" customFormat="1" ht="25.5" customHeight="1" x14ac:dyDescent="0.15">
      <c r="C105" s="79">
        <v>46</v>
      </c>
      <c r="D105" s="80"/>
      <c r="E105" s="81" t="str">
        <f>[1]基本情報!$B$3</f>
        <v>板橋区</v>
      </c>
      <c r="F105" s="38" t="s">
        <v>28</v>
      </c>
      <c r="G105" s="82"/>
      <c r="H105" s="82"/>
      <c r="I105" s="82"/>
      <c r="J105" s="80"/>
      <c r="K105" s="80"/>
      <c r="L105" s="80"/>
      <c r="M105" s="80"/>
      <c r="N105" s="82"/>
      <c r="O105" s="80"/>
      <c r="P105" s="83"/>
      <c r="Q105" s="83"/>
      <c r="R105" s="84"/>
      <c r="W105" s="42" t="s">
        <v>25</v>
      </c>
      <c r="X105" s="42" t="s">
        <v>26</v>
      </c>
      <c r="Y105" s="42" t="s">
        <v>27</v>
      </c>
    </row>
    <row r="106" spans="3:25" s="42" customFormat="1" ht="25.5" customHeight="1" x14ac:dyDescent="0.15">
      <c r="C106" s="43">
        <v>47</v>
      </c>
      <c r="D106" s="44"/>
      <c r="E106" s="45" t="str">
        <f>[1]基本情報!$B$3</f>
        <v>板橋区</v>
      </c>
      <c r="F106" s="46" t="s">
        <v>28</v>
      </c>
      <c r="G106" s="39"/>
      <c r="H106" s="39"/>
      <c r="I106" s="39"/>
      <c r="J106" s="44"/>
      <c r="K106" s="44"/>
      <c r="L106" s="44"/>
      <c r="M106" s="44"/>
      <c r="N106" s="47"/>
      <c r="O106" s="44"/>
      <c r="P106" s="48"/>
      <c r="Q106" s="48"/>
      <c r="R106" s="49"/>
      <c r="W106" s="42" t="s">
        <v>29</v>
      </c>
      <c r="X106" s="42" t="s">
        <v>30</v>
      </c>
      <c r="Y106" s="42" t="s">
        <v>31</v>
      </c>
    </row>
    <row r="107" spans="3:25" s="42" customFormat="1" ht="25.5" customHeight="1" x14ac:dyDescent="0.15">
      <c r="C107" s="43">
        <v>48</v>
      </c>
      <c r="D107" s="44"/>
      <c r="E107" s="45" t="str">
        <f>[1]基本情報!$B$3</f>
        <v>板橋区</v>
      </c>
      <c r="F107" s="46" t="s">
        <v>28</v>
      </c>
      <c r="G107" s="39"/>
      <c r="H107" s="39"/>
      <c r="I107" s="39"/>
      <c r="J107" s="44"/>
      <c r="K107" s="44"/>
      <c r="L107" s="44"/>
      <c r="M107" s="44"/>
      <c r="N107" s="47"/>
      <c r="O107" s="44"/>
      <c r="P107" s="48"/>
      <c r="Q107" s="48"/>
      <c r="R107" s="49"/>
    </row>
    <row r="108" spans="3:25" s="42" customFormat="1" ht="25.5" customHeight="1" x14ac:dyDescent="0.15">
      <c r="C108" s="43">
        <v>49</v>
      </c>
      <c r="D108" s="44"/>
      <c r="E108" s="45" t="str">
        <f>[1]基本情報!$B$3</f>
        <v>板橋区</v>
      </c>
      <c r="F108" s="46" t="s">
        <v>28</v>
      </c>
      <c r="G108" s="39"/>
      <c r="H108" s="39"/>
      <c r="I108" s="39"/>
      <c r="J108" s="44"/>
      <c r="K108" s="44"/>
      <c r="L108" s="44"/>
      <c r="M108" s="44"/>
      <c r="N108" s="47"/>
      <c r="O108" s="44"/>
      <c r="P108" s="48"/>
      <c r="Q108" s="48"/>
      <c r="R108" s="49"/>
    </row>
    <row r="109" spans="3:25" s="42" customFormat="1" ht="25.5" customHeight="1" x14ac:dyDescent="0.15">
      <c r="C109" s="43">
        <v>50</v>
      </c>
      <c r="D109" s="44"/>
      <c r="E109" s="45" t="str">
        <f>[1]基本情報!$B$3</f>
        <v>板橋区</v>
      </c>
      <c r="F109" s="46" t="s">
        <v>28</v>
      </c>
      <c r="G109" s="39"/>
      <c r="H109" s="39"/>
      <c r="I109" s="39"/>
      <c r="J109" s="44"/>
      <c r="K109" s="44"/>
      <c r="L109" s="44"/>
      <c r="M109" s="44"/>
      <c r="N109" s="47"/>
      <c r="O109" s="44"/>
      <c r="P109" s="48"/>
      <c r="Q109" s="48"/>
      <c r="R109" s="49"/>
    </row>
    <row r="110" spans="3:25" s="42" customFormat="1" ht="25.5" customHeight="1" x14ac:dyDescent="0.15">
      <c r="C110" s="43">
        <v>51</v>
      </c>
      <c r="D110" s="44"/>
      <c r="E110" s="45" t="str">
        <f>[1]基本情報!$B$3</f>
        <v>板橋区</v>
      </c>
      <c r="F110" s="46" t="s">
        <v>28</v>
      </c>
      <c r="G110" s="39"/>
      <c r="H110" s="39"/>
      <c r="I110" s="39"/>
      <c r="J110" s="44"/>
      <c r="K110" s="44"/>
      <c r="L110" s="44"/>
      <c r="M110" s="44"/>
      <c r="N110" s="47"/>
      <c r="O110" s="44"/>
      <c r="P110" s="48"/>
      <c r="Q110" s="48"/>
      <c r="R110" s="49"/>
    </row>
    <row r="111" spans="3:25" s="42" customFormat="1" ht="25.5" customHeight="1" x14ac:dyDescent="0.15">
      <c r="C111" s="43">
        <v>52</v>
      </c>
      <c r="D111" s="44"/>
      <c r="E111" s="45" t="str">
        <f>[1]基本情報!$B$3</f>
        <v>板橋区</v>
      </c>
      <c r="F111" s="46" t="s">
        <v>28</v>
      </c>
      <c r="G111" s="39"/>
      <c r="H111" s="39"/>
      <c r="I111" s="39"/>
      <c r="J111" s="44"/>
      <c r="K111" s="44"/>
      <c r="L111" s="44"/>
      <c r="M111" s="44"/>
      <c r="N111" s="47"/>
      <c r="O111" s="44"/>
      <c r="P111" s="48"/>
      <c r="Q111" s="48"/>
      <c r="R111" s="49"/>
    </row>
    <row r="112" spans="3:25" s="42" customFormat="1" ht="25.5" customHeight="1" x14ac:dyDescent="0.15">
      <c r="C112" s="43">
        <v>53</v>
      </c>
      <c r="D112" s="44"/>
      <c r="E112" s="45" t="str">
        <f>[1]基本情報!$B$3</f>
        <v>板橋区</v>
      </c>
      <c r="F112" s="46" t="s">
        <v>28</v>
      </c>
      <c r="G112" s="39"/>
      <c r="H112" s="39"/>
      <c r="I112" s="39"/>
      <c r="J112" s="44"/>
      <c r="K112" s="44"/>
      <c r="L112" s="44"/>
      <c r="M112" s="44"/>
      <c r="N112" s="47"/>
      <c r="O112" s="44"/>
      <c r="P112" s="48"/>
      <c r="Q112" s="48"/>
      <c r="R112" s="49"/>
    </row>
    <row r="113" spans="3:18" s="42" customFormat="1" ht="25.5" customHeight="1" x14ac:dyDescent="0.15">
      <c r="C113" s="43">
        <v>54</v>
      </c>
      <c r="D113" s="44"/>
      <c r="E113" s="45" t="str">
        <f>[1]基本情報!$B$3</f>
        <v>板橋区</v>
      </c>
      <c r="F113" s="46" t="s">
        <v>28</v>
      </c>
      <c r="G113" s="39"/>
      <c r="H113" s="39"/>
      <c r="I113" s="39"/>
      <c r="J113" s="44"/>
      <c r="K113" s="44"/>
      <c r="L113" s="44"/>
      <c r="M113" s="44"/>
      <c r="N113" s="47"/>
      <c r="O113" s="44"/>
      <c r="P113" s="48"/>
      <c r="Q113" s="48"/>
      <c r="R113" s="49"/>
    </row>
    <row r="114" spans="3:18" s="42" customFormat="1" ht="25.5" customHeight="1" x14ac:dyDescent="0.15">
      <c r="C114" s="43">
        <v>55</v>
      </c>
      <c r="D114" s="44"/>
      <c r="E114" s="45" t="str">
        <f>[1]基本情報!$B$3</f>
        <v>板橋区</v>
      </c>
      <c r="F114" s="46" t="s">
        <v>28</v>
      </c>
      <c r="G114" s="39"/>
      <c r="H114" s="39"/>
      <c r="I114" s="39"/>
      <c r="J114" s="44"/>
      <c r="K114" s="44"/>
      <c r="L114" s="44"/>
      <c r="M114" s="44"/>
      <c r="N114" s="47"/>
      <c r="O114" s="44"/>
      <c r="P114" s="48"/>
      <c r="Q114" s="48"/>
      <c r="R114" s="49"/>
    </row>
    <row r="115" spans="3:18" s="42" customFormat="1" ht="25.5" customHeight="1" x14ac:dyDescent="0.15">
      <c r="C115" s="43">
        <v>56</v>
      </c>
      <c r="D115" s="44"/>
      <c r="E115" s="45" t="str">
        <f>[1]基本情報!$B$3</f>
        <v>板橋区</v>
      </c>
      <c r="F115" s="46" t="s">
        <v>28</v>
      </c>
      <c r="G115" s="39"/>
      <c r="H115" s="39"/>
      <c r="I115" s="39"/>
      <c r="J115" s="44"/>
      <c r="K115" s="44"/>
      <c r="L115" s="44"/>
      <c r="M115" s="44"/>
      <c r="N115" s="47"/>
      <c r="O115" s="44"/>
      <c r="P115" s="48"/>
      <c r="Q115" s="48"/>
      <c r="R115" s="49"/>
    </row>
    <row r="116" spans="3:18" s="42" customFormat="1" ht="25.5" customHeight="1" x14ac:dyDescent="0.15">
      <c r="C116" s="43">
        <v>57</v>
      </c>
      <c r="D116" s="44"/>
      <c r="E116" s="45" t="str">
        <f>[1]基本情報!$B$3</f>
        <v>板橋区</v>
      </c>
      <c r="F116" s="46" t="s">
        <v>28</v>
      </c>
      <c r="G116" s="39"/>
      <c r="H116" s="39"/>
      <c r="I116" s="39"/>
      <c r="J116" s="44"/>
      <c r="K116" s="44"/>
      <c r="L116" s="44"/>
      <c r="M116" s="44"/>
      <c r="N116" s="47"/>
      <c r="O116" s="44"/>
      <c r="P116" s="48"/>
      <c r="Q116" s="48"/>
      <c r="R116" s="49"/>
    </row>
    <row r="117" spans="3:18" s="42" customFormat="1" ht="25.5" customHeight="1" x14ac:dyDescent="0.15">
      <c r="C117" s="43">
        <v>58</v>
      </c>
      <c r="D117" s="44"/>
      <c r="E117" s="45" t="str">
        <f>[1]基本情報!$B$3</f>
        <v>板橋区</v>
      </c>
      <c r="F117" s="46" t="s">
        <v>28</v>
      </c>
      <c r="G117" s="39"/>
      <c r="H117" s="39"/>
      <c r="I117" s="39"/>
      <c r="J117" s="44"/>
      <c r="K117" s="44"/>
      <c r="L117" s="44"/>
      <c r="M117" s="44"/>
      <c r="N117" s="47"/>
      <c r="O117" s="44"/>
      <c r="P117" s="48"/>
      <c r="Q117" s="48"/>
      <c r="R117" s="49"/>
    </row>
    <row r="118" spans="3:18" s="42" customFormat="1" ht="25.5" customHeight="1" x14ac:dyDescent="0.15">
      <c r="C118" s="43">
        <v>59</v>
      </c>
      <c r="D118" s="44"/>
      <c r="E118" s="45" t="str">
        <f>[1]基本情報!$B$3</f>
        <v>板橋区</v>
      </c>
      <c r="F118" s="46" t="s">
        <v>28</v>
      </c>
      <c r="G118" s="39"/>
      <c r="H118" s="39"/>
      <c r="I118" s="39"/>
      <c r="J118" s="44"/>
      <c r="K118" s="44"/>
      <c r="L118" s="44"/>
      <c r="M118" s="44"/>
      <c r="N118" s="47"/>
      <c r="O118" s="44"/>
      <c r="P118" s="48"/>
      <c r="Q118" s="48"/>
      <c r="R118" s="49"/>
    </row>
    <row r="119" spans="3:18" s="42" customFormat="1" ht="25.5" customHeight="1" thickBot="1" x14ac:dyDescent="0.2">
      <c r="C119" s="50">
        <v>60</v>
      </c>
      <c r="D119" s="51"/>
      <c r="E119" s="52" t="str">
        <f>[1]基本情報!$B$3</f>
        <v>板橋区</v>
      </c>
      <c r="F119" s="53" t="s">
        <v>28</v>
      </c>
      <c r="G119" s="54"/>
      <c r="H119" s="54"/>
      <c r="I119" s="54"/>
      <c r="J119" s="51"/>
      <c r="K119" s="51"/>
      <c r="L119" s="51"/>
      <c r="M119" s="51"/>
      <c r="N119" s="54"/>
      <c r="O119" s="51"/>
      <c r="P119" s="55"/>
      <c r="Q119" s="55"/>
      <c r="R119" s="56"/>
    </row>
    <row r="120" spans="3:18" ht="9" customHeight="1" thickBot="1" x14ac:dyDescent="0.2"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3:18" ht="14.25" customHeight="1" x14ac:dyDescent="0.15">
      <c r="D121" s="58" t="s">
        <v>32</v>
      </c>
      <c r="E121" s="59" t="s">
        <v>33</v>
      </c>
      <c r="F121" s="60"/>
      <c r="G121" s="61" t="s">
        <v>34</v>
      </c>
      <c r="H121" s="62"/>
      <c r="I121" s="63" t="s">
        <v>35</v>
      </c>
      <c r="J121" s="14" t="s">
        <v>36</v>
      </c>
      <c r="K121" s="14"/>
      <c r="L121" s="14"/>
      <c r="M121" s="14"/>
      <c r="N121" s="14"/>
      <c r="O121" s="14"/>
      <c r="P121" s="14"/>
      <c r="Q121" s="14"/>
      <c r="R121" s="14"/>
    </row>
    <row r="122" spans="3:18" ht="14.25" customHeight="1" x14ac:dyDescent="0.15">
      <c r="D122" s="64"/>
      <c r="E122" s="65"/>
      <c r="F122" s="66"/>
      <c r="G122" s="67"/>
      <c r="H122" s="68"/>
      <c r="J122" s="14" t="s">
        <v>37</v>
      </c>
      <c r="K122" s="14"/>
      <c r="L122" s="14"/>
      <c r="M122" s="14"/>
      <c r="N122" s="14"/>
      <c r="O122" s="14"/>
      <c r="P122" s="14"/>
      <c r="Q122" s="14"/>
      <c r="R122" s="14"/>
    </row>
    <row r="123" spans="3:18" ht="14.25" customHeight="1" thickBot="1" x14ac:dyDescent="0.2">
      <c r="D123" s="69"/>
      <c r="E123" s="70">
        <f>COUNTIFS($D$105:$D$119,"&lt;&gt;",$R$105:$R$119,"&lt;&gt;棄権")</f>
        <v>0</v>
      </c>
      <c r="F123" s="71"/>
      <c r="G123" s="72">
        <f>$G$30</f>
        <v>0</v>
      </c>
      <c r="H123" s="85"/>
      <c r="J123" s="14" t="s">
        <v>38</v>
      </c>
      <c r="K123" s="14"/>
      <c r="L123" s="14"/>
      <c r="M123" s="14"/>
      <c r="N123" s="14"/>
      <c r="O123" s="14"/>
      <c r="P123" s="14"/>
      <c r="Q123" s="14"/>
      <c r="R123" s="14"/>
    </row>
    <row r="124" spans="3:18" ht="14.25" customHeight="1" x14ac:dyDescent="0.15">
      <c r="D124" s="74"/>
      <c r="E124" s="75"/>
      <c r="F124" s="75"/>
      <c r="G124" s="76"/>
      <c r="H124" s="76"/>
      <c r="R124" s="14"/>
    </row>
    <row r="125" spans="3:18" ht="17.25" x14ac:dyDescent="0.15">
      <c r="D125" s="7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3:18" ht="26.25" customHeight="1" x14ac:dyDescent="0.15">
      <c r="D126" s="2" t="s">
        <v>0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3:18" ht="11.25" customHeight="1" x14ac:dyDescent="0.1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3:18" ht="24" customHeight="1" x14ac:dyDescent="0.15">
      <c r="D128" s="4"/>
      <c r="E128" s="4"/>
      <c r="F128" s="4"/>
      <c r="G128" s="4"/>
      <c r="H128" s="4"/>
      <c r="I128" s="4"/>
      <c r="J128" s="5"/>
      <c r="K128" s="6" t="s">
        <v>1</v>
      </c>
      <c r="L128" s="6"/>
    </row>
    <row r="129" spans="3:25" ht="21" customHeight="1" x14ac:dyDescent="0.15">
      <c r="D129" s="78" t="s">
        <v>39</v>
      </c>
      <c r="E129" s="78"/>
      <c r="F129" s="78"/>
      <c r="G129" s="78"/>
      <c r="H129" s="78"/>
      <c r="I129" s="78"/>
      <c r="J129" s="78"/>
      <c r="K129" s="9" t="s">
        <v>2</v>
      </c>
      <c r="L129" s="10" t="str">
        <f>$L$5</f>
        <v>板橋区役所病院</v>
      </c>
      <c r="M129" s="10"/>
      <c r="N129" s="10"/>
      <c r="O129" s="10"/>
      <c r="P129" s="10"/>
      <c r="Q129" s="10"/>
    </row>
    <row r="130" spans="3:25" ht="21" customHeight="1" x14ac:dyDescent="0.15">
      <c r="D130" s="78"/>
      <c r="E130" s="78"/>
      <c r="F130" s="78"/>
      <c r="G130" s="78"/>
      <c r="H130" s="78"/>
      <c r="I130" s="78"/>
      <c r="J130" s="78"/>
      <c r="K130" s="9" t="s">
        <v>3</v>
      </c>
      <c r="L130" s="11" t="str">
        <f>$L$6</f>
        <v>東京都板橋区板橋２－６６－１</v>
      </c>
      <c r="M130" s="12"/>
      <c r="N130" s="12"/>
      <c r="O130" s="12"/>
      <c r="P130" s="12"/>
      <c r="Q130" s="13"/>
    </row>
    <row r="131" spans="3:25" ht="21" customHeight="1" x14ac:dyDescent="0.15">
      <c r="D131" s="78"/>
      <c r="E131" s="78"/>
      <c r="F131" s="78"/>
      <c r="G131" s="78"/>
      <c r="H131" s="78"/>
      <c r="I131" s="78"/>
      <c r="J131" s="78"/>
      <c r="K131" s="9" t="s">
        <v>4</v>
      </c>
      <c r="L131" s="10" t="str">
        <f>$L$7</f>
        <v>病院長</v>
      </c>
      <c r="M131" s="10"/>
      <c r="N131" s="10"/>
      <c r="O131" s="10"/>
      <c r="P131" s="10"/>
      <c r="Q131" s="10"/>
    </row>
    <row r="132" spans="3:25" ht="21" customHeight="1" x14ac:dyDescent="0.15">
      <c r="D132" s="78"/>
      <c r="E132" s="78"/>
      <c r="F132" s="78"/>
      <c r="G132" s="78"/>
      <c r="H132" s="78"/>
      <c r="I132" s="78"/>
      <c r="J132" s="78"/>
      <c r="K132" s="9" t="s">
        <v>5</v>
      </c>
      <c r="L132" s="10" t="str">
        <f>$L$8</f>
        <v>板橋　太郎</v>
      </c>
      <c r="M132" s="10"/>
      <c r="N132" s="10"/>
      <c r="O132" s="10"/>
      <c r="P132" s="10"/>
      <c r="Q132" s="10"/>
      <c r="R132" s="14"/>
    </row>
    <row r="133" spans="3:25" ht="6" customHeight="1" thickBot="1" x14ac:dyDescent="0.2">
      <c r="L133" s="15"/>
      <c r="M133" s="15"/>
      <c r="N133" s="15"/>
      <c r="O133" s="15"/>
      <c r="P133" s="15"/>
      <c r="Q133" s="15"/>
      <c r="R133" s="15"/>
    </row>
    <row r="134" spans="3:25" s="25" customFormat="1" ht="24" customHeight="1" x14ac:dyDescent="0.15">
      <c r="C134" s="16"/>
      <c r="D134" s="17" t="s">
        <v>6</v>
      </c>
      <c r="E134" s="18" t="s">
        <v>7</v>
      </c>
      <c r="F134" s="19"/>
      <c r="G134" s="20" t="s">
        <v>8</v>
      </c>
      <c r="H134" s="20" t="s">
        <v>9</v>
      </c>
      <c r="I134" s="20" t="s">
        <v>10</v>
      </c>
      <c r="J134" s="21" t="s">
        <v>11</v>
      </c>
      <c r="K134" s="17" t="s">
        <v>12</v>
      </c>
      <c r="L134" s="18" t="s">
        <v>13</v>
      </c>
      <c r="M134" s="19"/>
      <c r="N134" s="22" t="s">
        <v>14</v>
      </c>
      <c r="O134" s="21" t="s">
        <v>15</v>
      </c>
      <c r="P134" s="23" t="s">
        <v>16</v>
      </c>
      <c r="Q134" s="23"/>
      <c r="R134" s="24" t="s">
        <v>17</v>
      </c>
    </row>
    <row r="135" spans="3:25" s="25" customFormat="1" ht="24.75" thickBot="1" x14ac:dyDescent="0.2">
      <c r="C135" s="26"/>
      <c r="D135" s="27"/>
      <c r="E135" s="28"/>
      <c r="F135" s="29"/>
      <c r="G135" s="30" t="s">
        <v>18</v>
      </c>
      <c r="H135" s="30" t="s">
        <v>19</v>
      </c>
      <c r="I135" s="30" t="s">
        <v>20</v>
      </c>
      <c r="J135" s="31"/>
      <c r="K135" s="27"/>
      <c r="L135" s="28"/>
      <c r="M135" s="29"/>
      <c r="N135" s="32" t="s">
        <v>21</v>
      </c>
      <c r="O135" s="31"/>
      <c r="P135" s="33" t="s">
        <v>22</v>
      </c>
      <c r="Q135" s="33" t="s">
        <v>23</v>
      </c>
      <c r="R135" s="34"/>
    </row>
    <row r="136" spans="3:25" s="42" customFormat="1" ht="25.5" customHeight="1" x14ac:dyDescent="0.15">
      <c r="C136" s="79">
        <v>61</v>
      </c>
      <c r="D136" s="80"/>
      <c r="E136" s="81" t="str">
        <f>[1]基本情報!$B$3</f>
        <v>板橋区</v>
      </c>
      <c r="F136" s="38" t="s">
        <v>28</v>
      </c>
      <c r="G136" s="82"/>
      <c r="H136" s="82"/>
      <c r="I136" s="82"/>
      <c r="J136" s="80"/>
      <c r="K136" s="80"/>
      <c r="L136" s="80"/>
      <c r="M136" s="80"/>
      <c r="N136" s="82"/>
      <c r="O136" s="80"/>
      <c r="P136" s="83"/>
      <c r="Q136" s="83"/>
      <c r="R136" s="84"/>
      <c r="W136" s="42" t="s">
        <v>25</v>
      </c>
      <c r="X136" s="42" t="s">
        <v>26</v>
      </c>
      <c r="Y136" s="42" t="s">
        <v>27</v>
      </c>
    </row>
    <row r="137" spans="3:25" s="42" customFormat="1" ht="25.5" customHeight="1" x14ac:dyDescent="0.15">
      <c r="C137" s="43">
        <v>62</v>
      </c>
      <c r="D137" s="44"/>
      <c r="E137" s="45" t="str">
        <f>[1]基本情報!$B$3</f>
        <v>板橋区</v>
      </c>
      <c r="F137" s="46" t="s">
        <v>28</v>
      </c>
      <c r="G137" s="39"/>
      <c r="H137" s="39"/>
      <c r="I137" s="39"/>
      <c r="J137" s="44"/>
      <c r="K137" s="44"/>
      <c r="L137" s="44"/>
      <c r="M137" s="44"/>
      <c r="N137" s="47"/>
      <c r="O137" s="44"/>
      <c r="P137" s="48"/>
      <c r="Q137" s="48"/>
      <c r="R137" s="49"/>
      <c r="W137" s="42" t="s">
        <v>29</v>
      </c>
      <c r="X137" s="42" t="s">
        <v>30</v>
      </c>
      <c r="Y137" s="42" t="s">
        <v>31</v>
      </c>
    </row>
    <row r="138" spans="3:25" s="42" customFormat="1" ht="25.5" customHeight="1" x14ac:dyDescent="0.15">
      <c r="C138" s="43">
        <v>63</v>
      </c>
      <c r="D138" s="44"/>
      <c r="E138" s="45" t="str">
        <f>[1]基本情報!$B$3</f>
        <v>板橋区</v>
      </c>
      <c r="F138" s="46" t="s">
        <v>28</v>
      </c>
      <c r="G138" s="39"/>
      <c r="H138" s="39"/>
      <c r="I138" s="39"/>
      <c r="J138" s="44"/>
      <c r="K138" s="44"/>
      <c r="L138" s="44"/>
      <c r="M138" s="44"/>
      <c r="N138" s="47"/>
      <c r="O138" s="44"/>
      <c r="P138" s="48"/>
      <c r="Q138" s="48"/>
      <c r="R138" s="49"/>
    </row>
    <row r="139" spans="3:25" s="42" customFormat="1" ht="25.5" customHeight="1" x14ac:dyDescent="0.15">
      <c r="C139" s="43">
        <v>64</v>
      </c>
      <c r="D139" s="44"/>
      <c r="E139" s="45" t="str">
        <f>[1]基本情報!$B$3</f>
        <v>板橋区</v>
      </c>
      <c r="F139" s="46" t="s">
        <v>28</v>
      </c>
      <c r="G139" s="39"/>
      <c r="H139" s="39"/>
      <c r="I139" s="39"/>
      <c r="J139" s="44"/>
      <c r="K139" s="44"/>
      <c r="L139" s="44"/>
      <c r="M139" s="44"/>
      <c r="N139" s="47"/>
      <c r="O139" s="44"/>
      <c r="P139" s="48"/>
      <c r="Q139" s="48"/>
      <c r="R139" s="49"/>
    </row>
    <row r="140" spans="3:25" s="42" customFormat="1" ht="25.5" customHeight="1" x14ac:dyDescent="0.15">
      <c r="C140" s="43">
        <v>65</v>
      </c>
      <c r="D140" s="44"/>
      <c r="E140" s="45" t="str">
        <f>[1]基本情報!$B$3</f>
        <v>板橋区</v>
      </c>
      <c r="F140" s="46" t="s">
        <v>28</v>
      </c>
      <c r="G140" s="39"/>
      <c r="H140" s="39"/>
      <c r="I140" s="39"/>
      <c r="J140" s="44"/>
      <c r="K140" s="44"/>
      <c r="L140" s="44"/>
      <c r="M140" s="44"/>
      <c r="N140" s="47"/>
      <c r="O140" s="44"/>
      <c r="P140" s="48"/>
      <c r="Q140" s="48"/>
      <c r="R140" s="49"/>
    </row>
    <row r="141" spans="3:25" s="42" customFormat="1" ht="25.5" customHeight="1" x14ac:dyDescent="0.15">
      <c r="C141" s="43">
        <v>66</v>
      </c>
      <c r="D141" s="44"/>
      <c r="E141" s="45" t="str">
        <f>[1]基本情報!$B$3</f>
        <v>板橋区</v>
      </c>
      <c r="F141" s="46" t="s">
        <v>28</v>
      </c>
      <c r="G141" s="39"/>
      <c r="H141" s="39"/>
      <c r="I141" s="39"/>
      <c r="J141" s="44"/>
      <c r="K141" s="44"/>
      <c r="L141" s="44"/>
      <c r="M141" s="44"/>
      <c r="N141" s="47"/>
      <c r="O141" s="44"/>
      <c r="P141" s="48"/>
      <c r="Q141" s="48"/>
      <c r="R141" s="49"/>
    </row>
    <row r="142" spans="3:25" s="42" customFormat="1" ht="25.5" customHeight="1" x14ac:dyDescent="0.15">
      <c r="C142" s="43">
        <v>67</v>
      </c>
      <c r="D142" s="44"/>
      <c r="E142" s="45" t="str">
        <f>[1]基本情報!$B$3</f>
        <v>板橋区</v>
      </c>
      <c r="F142" s="46" t="s">
        <v>28</v>
      </c>
      <c r="G142" s="39"/>
      <c r="H142" s="39"/>
      <c r="I142" s="39"/>
      <c r="J142" s="44"/>
      <c r="K142" s="44"/>
      <c r="L142" s="44"/>
      <c r="M142" s="44"/>
      <c r="N142" s="47"/>
      <c r="O142" s="44"/>
      <c r="P142" s="48"/>
      <c r="Q142" s="48"/>
      <c r="R142" s="49"/>
    </row>
    <row r="143" spans="3:25" s="42" customFormat="1" ht="25.5" customHeight="1" x14ac:dyDescent="0.15">
      <c r="C143" s="43">
        <v>68</v>
      </c>
      <c r="D143" s="44"/>
      <c r="E143" s="45" t="str">
        <f>[1]基本情報!$B$3</f>
        <v>板橋区</v>
      </c>
      <c r="F143" s="46" t="s">
        <v>28</v>
      </c>
      <c r="G143" s="39"/>
      <c r="H143" s="39"/>
      <c r="I143" s="39"/>
      <c r="J143" s="44"/>
      <c r="K143" s="44"/>
      <c r="L143" s="44"/>
      <c r="M143" s="44"/>
      <c r="N143" s="47"/>
      <c r="O143" s="44"/>
      <c r="P143" s="48"/>
      <c r="Q143" s="48"/>
      <c r="R143" s="49"/>
    </row>
    <row r="144" spans="3:25" s="42" customFormat="1" ht="25.5" customHeight="1" x14ac:dyDescent="0.15">
      <c r="C144" s="43">
        <v>69</v>
      </c>
      <c r="D144" s="44"/>
      <c r="E144" s="45" t="str">
        <f>[1]基本情報!$B$3</f>
        <v>板橋区</v>
      </c>
      <c r="F144" s="46" t="s">
        <v>28</v>
      </c>
      <c r="G144" s="39"/>
      <c r="H144" s="39"/>
      <c r="I144" s="39"/>
      <c r="J144" s="44"/>
      <c r="K144" s="44"/>
      <c r="L144" s="44"/>
      <c r="M144" s="44"/>
      <c r="N144" s="47"/>
      <c r="O144" s="44"/>
      <c r="P144" s="48"/>
      <c r="Q144" s="48"/>
      <c r="R144" s="49"/>
    </row>
    <row r="145" spans="3:18" s="42" customFormat="1" ht="25.5" customHeight="1" x14ac:dyDescent="0.15">
      <c r="C145" s="43">
        <v>70</v>
      </c>
      <c r="D145" s="44"/>
      <c r="E145" s="45" t="str">
        <f>[1]基本情報!$B$3</f>
        <v>板橋区</v>
      </c>
      <c r="F145" s="46" t="s">
        <v>28</v>
      </c>
      <c r="G145" s="39"/>
      <c r="H145" s="39"/>
      <c r="I145" s="39"/>
      <c r="J145" s="44"/>
      <c r="K145" s="44"/>
      <c r="L145" s="44"/>
      <c r="M145" s="44"/>
      <c r="N145" s="47"/>
      <c r="O145" s="44"/>
      <c r="P145" s="48"/>
      <c r="Q145" s="48"/>
      <c r="R145" s="49"/>
    </row>
    <row r="146" spans="3:18" s="42" customFormat="1" ht="25.5" customHeight="1" x14ac:dyDescent="0.15">
      <c r="C146" s="43">
        <v>71</v>
      </c>
      <c r="D146" s="44"/>
      <c r="E146" s="45" t="str">
        <f>[1]基本情報!$B$3</f>
        <v>板橋区</v>
      </c>
      <c r="F146" s="46" t="s">
        <v>28</v>
      </c>
      <c r="G146" s="39"/>
      <c r="H146" s="39"/>
      <c r="I146" s="39"/>
      <c r="J146" s="44"/>
      <c r="K146" s="44"/>
      <c r="L146" s="44"/>
      <c r="M146" s="44"/>
      <c r="N146" s="47"/>
      <c r="O146" s="44"/>
      <c r="P146" s="48"/>
      <c r="Q146" s="48"/>
      <c r="R146" s="49"/>
    </row>
    <row r="147" spans="3:18" s="42" customFormat="1" ht="25.5" customHeight="1" x14ac:dyDescent="0.15">
      <c r="C147" s="43">
        <v>72</v>
      </c>
      <c r="D147" s="44"/>
      <c r="E147" s="45" t="str">
        <f>[1]基本情報!$B$3</f>
        <v>板橋区</v>
      </c>
      <c r="F147" s="46" t="s">
        <v>28</v>
      </c>
      <c r="G147" s="39"/>
      <c r="H147" s="39"/>
      <c r="I147" s="39"/>
      <c r="J147" s="44"/>
      <c r="K147" s="44"/>
      <c r="L147" s="44"/>
      <c r="M147" s="44"/>
      <c r="N147" s="47"/>
      <c r="O147" s="44"/>
      <c r="P147" s="48"/>
      <c r="Q147" s="48"/>
      <c r="R147" s="49"/>
    </row>
    <row r="148" spans="3:18" s="42" customFormat="1" ht="25.5" customHeight="1" x14ac:dyDescent="0.15">
      <c r="C148" s="43">
        <v>73</v>
      </c>
      <c r="D148" s="44"/>
      <c r="E148" s="45" t="str">
        <f>[1]基本情報!$B$3</f>
        <v>板橋区</v>
      </c>
      <c r="F148" s="46" t="s">
        <v>28</v>
      </c>
      <c r="G148" s="39"/>
      <c r="H148" s="39"/>
      <c r="I148" s="39"/>
      <c r="J148" s="44"/>
      <c r="K148" s="44"/>
      <c r="L148" s="44"/>
      <c r="M148" s="44"/>
      <c r="N148" s="47"/>
      <c r="O148" s="44"/>
      <c r="P148" s="48"/>
      <c r="Q148" s="48"/>
      <c r="R148" s="49"/>
    </row>
    <row r="149" spans="3:18" s="42" customFormat="1" ht="25.5" customHeight="1" x14ac:dyDescent="0.15">
      <c r="C149" s="43">
        <v>74</v>
      </c>
      <c r="D149" s="44"/>
      <c r="E149" s="45" t="str">
        <f>[1]基本情報!$B$3</f>
        <v>板橋区</v>
      </c>
      <c r="F149" s="46" t="s">
        <v>28</v>
      </c>
      <c r="G149" s="39"/>
      <c r="H149" s="39"/>
      <c r="I149" s="39"/>
      <c r="J149" s="44"/>
      <c r="K149" s="44"/>
      <c r="L149" s="44"/>
      <c r="M149" s="44"/>
      <c r="N149" s="47"/>
      <c r="O149" s="44"/>
      <c r="P149" s="48"/>
      <c r="Q149" s="48"/>
      <c r="R149" s="49"/>
    </row>
    <row r="150" spans="3:18" s="42" customFormat="1" ht="25.5" customHeight="1" thickBot="1" x14ac:dyDescent="0.2">
      <c r="C150" s="50">
        <v>75</v>
      </c>
      <c r="D150" s="51"/>
      <c r="E150" s="52" t="str">
        <f>[1]基本情報!$B$3</f>
        <v>板橋区</v>
      </c>
      <c r="F150" s="53" t="s">
        <v>28</v>
      </c>
      <c r="G150" s="54"/>
      <c r="H150" s="54"/>
      <c r="I150" s="54"/>
      <c r="J150" s="51"/>
      <c r="K150" s="51"/>
      <c r="L150" s="51"/>
      <c r="M150" s="51"/>
      <c r="N150" s="54"/>
      <c r="O150" s="51"/>
      <c r="P150" s="55"/>
      <c r="Q150" s="55"/>
      <c r="R150" s="56"/>
    </row>
    <row r="151" spans="3:18" ht="9" customHeight="1" thickBot="1" x14ac:dyDescent="0.2"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3:18" ht="14.25" customHeight="1" x14ac:dyDescent="0.15">
      <c r="D152" s="58" t="s">
        <v>32</v>
      </c>
      <c r="E152" s="59" t="s">
        <v>33</v>
      </c>
      <c r="F152" s="60"/>
      <c r="G152" s="61" t="s">
        <v>34</v>
      </c>
      <c r="H152" s="62"/>
      <c r="I152" s="63" t="s">
        <v>35</v>
      </c>
      <c r="J152" s="14" t="s">
        <v>36</v>
      </c>
      <c r="K152" s="14"/>
      <c r="L152" s="14"/>
      <c r="M152" s="14"/>
      <c r="N152" s="14"/>
      <c r="O152" s="14"/>
      <c r="P152" s="14"/>
      <c r="Q152" s="14"/>
      <c r="R152" s="14"/>
    </row>
    <row r="153" spans="3:18" ht="14.25" customHeight="1" x14ac:dyDescent="0.15">
      <c r="D153" s="64"/>
      <c r="E153" s="65"/>
      <c r="F153" s="66"/>
      <c r="G153" s="67"/>
      <c r="H153" s="68"/>
      <c r="J153" s="14" t="s">
        <v>37</v>
      </c>
      <c r="K153" s="14"/>
      <c r="L153" s="14"/>
      <c r="M153" s="14"/>
      <c r="N153" s="14"/>
      <c r="O153" s="14"/>
      <c r="P153" s="14"/>
      <c r="Q153" s="14"/>
      <c r="R153" s="14"/>
    </row>
    <row r="154" spans="3:18" ht="14.25" customHeight="1" thickBot="1" x14ac:dyDescent="0.2">
      <c r="D154" s="69"/>
      <c r="E154" s="70">
        <f>COUNTIFS($D$136:$D$150,"&lt;&gt;",$R$136:$R$150,"&lt;&gt;棄権")</f>
        <v>0</v>
      </c>
      <c r="F154" s="71"/>
      <c r="G154" s="72">
        <f>$G$30</f>
        <v>0</v>
      </c>
      <c r="H154" s="85"/>
      <c r="J154" s="14" t="s">
        <v>38</v>
      </c>
      <c r="K154" s="14"/>
      <c r="L154" s="14"/>
      <c r="M154" s="14"/>
      <c r="N154" s="14"/>
      <c r="O154" s="14"/>
      <c r="P154" s="14"/>
      <c r="Q154" s="14"/>
      <c r="R154" s="14"/>
    </row>
    <row r="155" spans="3:18" ht="14.25" customHeight="1" x14ac:dyDescent="0.15">
      <c r="D155" s="74"/>
      <c r="E155" s="75"/>
      <c r="F155" s="75"/>
      <c r="G155" s="76"/>
      <c r="H155" s="76"/>
      <c r="R155" s="14"/>
    </row>
    <row r="156" spans="3:18" ht="17.25" x14ac:dyDescent="0.15">
      <c r="D156" s="7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3:18" ht="26.25" customHeight="1" x14ac:dyDescent="0.15">
      <c r="D157" s="2" t="s">
        <v>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3:18" ht="11.25" customHeight="1" x14ac:dyDescent="0.1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3:18" ht="24" customHeight="1" x14ac:dyDescent="0.15">
      <c r="D159" s="4"/>
      <c r="E159" s="4"/>
      <c r="F159" s="4"/>
      <c r="G159" s="4"/>
      <c r="H159" s="4"/>
      <c r="I159" s="4"/>
      <c r="J159" s="5"/>
      <c r="K159" s="6" t="s">
        <v>1</v>
      </c>
      <c r="L159" s="6"/>
    </row>
    <row r="160" spans="3:18" ht="21" customHeight="1" x14ac:dyDescent="0.15">
      <c r="D160" s="78" t="s">
        <v>39</v>
      </c>
      <c r="E160" s="78"/>
      <c r="F160" s="78"/>
      <c r="G160" s="78"/>
      <c r="H160" s="78"/>
      <c r="I160" s="78"/>
      <c r="J160" s="78"/>
      <c r="K160" s="9" t="s">
        <v>2</v>
      </c>
      <c r="L160" s="10" t="str">
        <f>$L$5</f>
        <v>板橋区役所病院</v>
      </c>
      <c r="M160" s="10"/>
      <c r="N160" s="10"/>
      <c r="O160" s="10"/>
      <c r="P160" s="10"/>
      <c r="Q160" s="10"/>
    </row>
    <row r="161" spans="3:25" ht="21" customHeight="1" x14ac:dyDescent="0.15">
      <c r="D161" s="78"/>
      <c r="E161" s="78"/>
      <c r="F161" s="78"/>
      <c r="G161" s="78"/>
      <c r="H161" s="78"/>
      <c r="I161" s="78"/>
      <c r="J161" s="78"/>
      <c r="K161" s="9" t="s">
        <v>3</v>
      </c>
      <c r="L161" s="11" t="str">
        <f>$L$6</f>
        <v>東京都板橋区板橋２－６６－１</v>
      </c>
      <c r="M161" s="12"/>
      <c r="N161" s="12"/>
      <c r="O161" s="12"/>
      <c r="P161" s="12"/>
      <c r="Q161" s="13"/>
    </row>
    <row r="162" spans="3:25" ht="21" customHeight="1" x14ac:dyDescent="0.15">
      <c r="D162" s="78"/>
      <c r="E162" s="78"/>
      <c r="F162" s="78"/>
      <c r="G162" s="78"/>
      <c r="H162" s="78"/>
      <c r="I162" s="78"/>
      <c r="J162" s="78"/>
      <c r="K162" s="9" t="s">
        <v>4</v>
      </c>
      <c r="L162" s="10" t="str">
        <f>$L$7</f>
        <v>病院長</v>
      </c>
      <c r="M162" s="10"/>
      <c r="N162" s="10"/>
      <c r="O162" s="10"/>
      <c r="P162" s="10"/>
      <c r="Q162" s="10"/>
    </row>
    <row r="163" spans="3:25" ht="21" customHeight="1" x14ac:dyDescent="0.15">
      <c r="D163" s="78"/>
      <c r="E163" s="78"/>
      <c r="F163" s="78"/>
      <c r="G163" s="78"/>
      <c r="H163" s="78"/>
      <c r="I163" s="78"/>
      <c r="J163" s="78"/>
      <c r="K163" s="9" t="s">
        <v>5</v>
      </c>
      <c r="L163" s="10" t="str">
        <f>$L$8</f>
        <v>板橋　太郎</v>
      </c>
      <c r="M163" s="10"/>
      <c r="N163" s="10"/>
      <c r="O163" s="10"/>
      <c r="P163" s="10"/>
      <c r="Q163" s="10"/>
      <c r="R163" s="14"/>
    </row>
    <row r="164" spans="3:25" ht="6" customHeight="1" thickBot="1" x14ac:dyDescent="0.2">
      <c r="L164" s="15"/>
      <c r="M164" s="15"/>
      <c r="N164" s="15"/>
      <c r="O164" s="15"/>
      <c r="P164" s="15"/>
      <c r="Q164" s="15"/>
      <c r="R164" s="15"/>
    </row>
    <row r="165" spans="3:25" s="25" customFormat="1" ht="24" customHeight="1" x14ac:dyDescent="0.15">
      <c r="C165" s="16"/>
      <c r="D165" s="17" t="s">
        <v>6</v>
      </c>
      <c r="E165" s="18" t="s">
        <v>40</v>
      </c>
      <c r="F165" s="19"/>
      <c r="G165" s="20" t="s">
        <v>8</v>
      </c>
      <c r="H165" s="20" t="s">
        <v>9</v>
      </c>
      <c r="I165" s="20" t="s">
        <v>10</v>
      </c>
      <c r="J165" s="21" t="s">
        <v>11</v>
      </c>
      <c r="K165" s="17" t="s">
        <v>12</v>
      </c>
      <c r="L165" s="18" t="s">
        <v>13</v>
      </c>
      <c r="M165" s="19"/>
      <c r="N165" s="22" t="s">
        <v>14</v>
      </c>
      <c r="O165" s="21" t="s">
        <v>15</v>
      </c>
      <c r="P165" s="23" t="s">
        <v>16</v>
      </c>
      <c r="Q165" s="23"/>
      <c r="R165" s="24" t="s">
        <v>17</v>
      </c>
    </row>
    <row r="166" spans="3:25" s="25" customFormat="1" ht="24.75" thickBot="1" x14ac:dyDescent="0.2">
      <c r="C166" s="26"/>
      <c r="D166" s="27"/>
      <c r="E166" s="28"/>
      <c r="F166" s="29"/>
      <c r="G166" s="30" t="s">
        <v>18</v>
      </c>
      <c r="H166" s="30" t="s">
        <v>19</v>
      </c>
      <c r="I166" s="30" t="s">
        <v>20</v>
      </c>
      <c r="J166" s="31"/>
      <c r="K166" s="27"/>
      <c r="L166" s="28"/>
      <c r="M166" s="29"/>
      <c r="N166" s="32" t="s">
        <v>21</v>
      </c>
      <c r="O166" s="31"/>
      <c r="P166" s="33" t="s">
        <v>22</v>
      </c>
      <c r="Q166" s="33" t="s">
        <v>23</v>
      </c>
      <c r="R166" s="34"/>
    </row>
    <row r="167" spans="3:25" s="42" customFormat="1" ht="25.5" customHeight="1" x14ac:dyDescent="0.15">
      <c r="C167" s="79">
        <v>76</v>
      </c>
      <c r="D167" s="80"/>
      <c r="E167" s="81" t="str">
        <f>[1]基本情報!$B$3</f>
        <v>板橋区</v>
      </c>
      <c r="F167" s="38" t="s">
        <v>28</v>
      </c>
      <c r="G167" s="82"/>
      <c r="H167" s="82"/>
      <c r="I167" s="82"/>
      <c r="J167" s="80"/>
      <c r="K167" s="80"/>
      <c r="L167" s="80"/>
      <c r="M167" s="80"/>
      <c r="N167" s="82"/>
      <c r="O167" s="80"/>
      <c r="P167" s="83"/>
      <c r="Q167" s="83"/>
      <c r="R167" s="84"/>
      <c r="W167" s="42" t="s">
        <v>25</v>
      </c>
      <c r="X167" s="42" t="s">
        <v>26</v>
      </c>
      <c r="Y167" s="42" t="s">
        <v>27</v>
      </c>
    </row>
    <row r="168" spans="3:25" s="42" customFormat="1" ht="25.5" customHeight="1" x14ac:dyDescent="0.15">
      <c r="C168" s="43">
        <v>77</v>
      </c>
      <c r="D168" s="44"/>
      <c r="E168" s="45" t="str">
        <f>[1]基本情報!$B$3</f>
        <v>板橋区</v>
      </c>
      <c r="F168" s="46" t="s">
        <v>28</v>
      </c>
      <c r="G168" s="39"/>
      <c r="H168" s="39"/>
      <c r="I168" s="39"/>
      <c r="J168" s="44"/>
      <c r="K168" s="44"/>
      <c r="L168" s="44"/>
      <c r="M168" s="44"/>
      <c r="N168" s="47"/>
      <c r="O168" s="44"/>
      <c r="P168" s="48"/>
      <c r="Q168" s="48"/>
      <c r="R168" s="49"/>
      <c r="W168" s="42" t="s">
        <v>29</v>
      </c>
      <c r="X168" s="42" t="s">
        <v>30</v>
      </c>
      <c r="Y168" s="42" t="s">
        <v>31</v>
      </c>
    </row>
    <row r="169" spans="3:25" s="42" customFormat="1" ht="25.5" customHeight="1" x14ac:dyDescent="0.15">
      <c r="C169" s="43">
        <v>78</v>
      </c>
      <c r="D169" s="44"/>
      <c r="E169" s="45" t="str">
        <f>[1]基本情報!$B$3</f>
        <v>板橋区</v>
      </c>
      <c r="F169" s="46" t="s">
        <v>28</v>
      </c>
      <c r="G169" s="39"/>
      <c r="H169" s="39"/>
      <c r="I169" s="39"/>
      <c r="J169" s="44"/>
      <c r="K169" s="44"/>
      <c r="L169" s="44"/>
      <c r="M169" s="44"/>
      <c r="N169" s="47"/>
      <c r="O169" s="44"/>
      <c r="P169" s="48"/>
      <c r="Q169" s="48"/>
      <c r="R169" s="49"/>
    </row>
    <row r="170" spans="3:25" s="42" customFormat="1" ht="25.5" customHeight="1" x14ac:dyDescent="0.15">
      <c r="C170" s="43">
        <v>79</v>
      </c>
      <c r="D170" s="44"/>
      <c r="E170" s="45" t="str">
        <f>[1]基本情報!$B$3</f>
        <v>板橋区</v>
      </c>
      <c r="F170" s="46" t="s">
        <v>28</v>
      </c>
      <c r="G170" s="39"/>
      <c r="H170" s="39"/>
      <c r="I170" s="39"/>
      <c r="J170" s="44"/>
      <c r="K170" s="44"/>
      <c r="L170" s="44"/>
      <c r="M170" s="44"/>
      <c r="N170" s="47"/>
      <c r="O170" s="44"/>
      <c r="P170" s="48"/>
      <c r="Q170" s="48"/>
      <c r="R170" s="49"/>
    </row>
    <row r="171" spans="3:25" s="42" customFormat="1" ht="25.5" customHeight="1" x14ac:dyDescent="0.15">
      <c r="C171" s="43">
        <v>80</v>
      </c>
      <c r="D171" s="44"/>
      <c r="E171" s="45" t="str">
        <f>[1]基本情報!$B$3</f>
        <v>板橋区</v>
      </c>
      <c r="F171" s="46" t="s">
        <v>28</v>
      </c>
      <c r="G171" s="39"/>
      <c r="H171" s="39"/>
      <c r="I171" s="39"/>
      <c r="J171" s="44"/>
      <c r="K171" s="44"/>
      <c r="L171" s="44"/>
      <c r="M171" s="44"/>
      <c r="N171" s="47"/>
      <c r="O171" s="44"/>
      <c r="P171" s="48"/>
      <c r="Q171" s="48"/>
      <c r="R171" s="49"/>
    </row>
    <row r="172" spans="3:25" s="42" customFormat="1" ht="25.5" customHeight="1" x14ac:dyDescent="0.15">
      <c r="C172" s="43">
        <v>81</v>
      </c>
      <c r="D172" s="44"/>
      <c r="E172" s="45" t="str">
        <f>[1]基本情報!$B$3</f>
        <v>板橋区</v>
      </c>
      <c r="F172" s="46" t="s">
        <v>28</v>
      </c>
      <c r="G172" s="39"/>
      <c r="H172" s="39"/>
      <c r="I172" s="39"/>
      <c r="J172" s="44"/>
      <c r="K172" s="44"/>
      <c r="L172" s="44"/>
      <c r="M172" s="44"/>
      <c r="N172" s="47"/>
      <c r="O172" s="44"/>
      <c r="P172" s="48"/>
      <c r="Q172" s="48"/>
      <c r="R172" s="49"/>
    </row>
    <row r="173" spans="3:25" s="42" customFormat="1" ht="25.5" customHeight="1" x14ac:dyDescent="0.15">
      <c r="C173" s="43">
        <v>82</v>
      </c>
      <c r="D173" s="44"/>
      <c r="E173" s="45" t="str">
        <f>[1]基本情報!$B$3</f>
        <v>板橋区</v>
      </c>
      <c r="F173" s="46" t="s">
        <v>28</v>
      </c>
      <c r="G173" s="39"/>
      <c r="H173" s="39"/>
      <c r="I173" s="39"/>
      <c r="J173" s="44"/>
      <c r="K173" s="44"/>
      <c r="L173" s="44"/>
      <c r="M173" s="44"/>
      <c r="N173" s="47"/>
      <c r="O173" s="44"/>
      <c r="P173" s="48"/>
      <c r="Q173" s="48"/>
      <c r="R173" s="49"/>
    </row>
    <row r="174" spans="3:25" s="42" customFormat="1" ht="25.5" customHeight="1" x14ac:dyDescent="0.15">
      <c r="C174" s="43">
        <v>83</v>
      </c>
      <c r="D174" s="44"/>
      <c r="E174" s="45" t="str">
        <f>[1]基本情報!$B$3</f>
        <v>板橋区</v>
      </c>
      <c r="F174" s="46" t="s">
        <v>28</v>
      </c>
      <c r="G174" s="39"/>
      <c r="H174" s="39"/>
      <c r="I174" s="39"/>
      <c r="J174" s="44"/>
      <c r="K174" s="44"/>
      <c r="L174" s="44"/>
      <c r="M174" s="44"/>
      <c r="N174" s="47"/>
      <c r="O174" s="44"/>
      <c r="P174" s="48"/>
      <c r="Q174" s="48"/>
      <c r="R174" s="49"/>
    </row>
    <row r="175" spans="3:25" s="42" customFormat="1" ht="25.5" customHeight="1" x14ac:dyDescent="0.15">
      <c r="C175" s="43">
        <v>84</v>
      </c>
      <c r="D175" s="44"/>
      <c r="E175" s="45" t="str">
        <f>[1]基本情報!$B$3</f>
        <v>板橋区</v>
      </c>
      <c r="F175" s="46" t="s">
        <v>28</v>
      </c>
      <c r="G175" s="39"/>
      <c r="H175" s="39"/>
      <c r="I175" s="39"/>
      <c r="J175" s="44"/>
      <c r="K175" s="44"/>
      <c r="L175" s="44"/>
      <c r="M175" s="44"/>
      <c r="N175" s="47"/>
      <c r="O175" s="44"/>
      <c r="P175" s="48"/>
      <c r="Q175" s="48"/>
      <c r="R175" s="49"/>
    </row>
    <row r="176" spans="3:25" s="42" customFormat="1" ht="25.5" customHeight="1" x14ac:dyDescent="0.15">
      <c r="C176" s="43">
        <v>85</v>
      </c>
      <c r="D176" s="44"/>
      <c r="E176" s="45" t="str">
        <f>[1]基本情報!$B$3</f>
        <v>板橋区</v>
      </c>
      <c r="F176" s="46" t="s">
        <v>28</v>
      </c>
      <c r="G176" s="39"/>
      <c r="H176" s="39"/>
      <c r="I176" s="39"/>
      <c r="J176" s="44"/>
      <c r="K176" s="44"/>
      <c r="L176" s="44"/>
      <c r="M176" s="44"/>
      <c r="N176" s="47"/>
      <c r="O176" s="44"/>
      <c r="P176" s="48"/>
      <c r="Q176" s="48"/>
      <c r="R176" s="49"/>
    </row>
    <row r="177" spans="3:18" s="42" customFormat="1" ht="25.5" customHeight="1" x14ac:dyDescent="0.15">
      <c r="C177" s="43">
        <v>86</v>
      </c>
      <c r="D177" s="44"/>
      <c r="E177" s="45" t="str">
        <f>[1]基本情報!$B$3</f>
        <v>板橋区</v>
      </c>
      <c r="F177" s="46" t="s">
        <v>28</v>
      </c>
      <c r="G177" s="39"/>
      <c r="H177" s="39"/>
      <c r="I177" s="39"/>
      <c r="J177" s="44"/>
      <c r="K177" s="44"/>
      <c r="L177" s="44"/>
      <c r="M177" s="44"/>
      <c r="N177" s="47"/>
      <c r="O177" s="44"/>
      <c r="P177" s="48"/>
      <c r="Q177" s="48"/>
      <c r="R177" s="49"/>
    </row>
    <row r="178" spans="3:18" s="42" customFormat="1" ht="25.5" customHeight="1" x14ac:dyDescent="0.15">
      <c r="C178" s="43">
        <v>87</v>
      </c>
      <c r="D178" s="44"/>
      <c r="E178" s="45" t="str">
        <f>[1]基本情報!$B$3</f>
        <v>板橋区</v>
      </c>
      <c r="F178" s="46" t="s">
        <v>28</v>
      </c>
      <c r="G178" s="39"/>
      <c r="H178" s="39"/>
      <c r="I178" s="39"/>
      <c r="J178" s="44"/>
      <c r="K178" s="44"/>
      <c r="L178" s="44"/>
      <c r="M178" s="44"/>
      <c r="N178" s="47"/>
      <c r="O178" s="44"/>
      <c r="P178" s="48"/>
      <c r="Q178" s="48"/>
      <c r="R178" s="49"/>
    </row>
    <row r="179" spans="3:18" s="42" customFormat="1" ht="25.5" customHeight="1" x14ac:dyDescent="0.15">
      <c r="C179" s="43">
        <v>88</v>
      </c>
      <c r="D179" s="44"/>
      <c r="E179" s="45" t="str">
        <f>[1]基本情報!$B$3</f>
        <v>板橋区</v>
      </c>
      <c r="F179" s="46" t="s">
        <v>28</v>
      </c>
      <c r="G179" s="39"/>
      <c r="H179" s="39"/>
      <c r="I179" s="39"/>
      <c r="J179" s="44"/>
      <c r="K179" s="44"/>
      <c r="L179" s="44"/>
      <c r="M179" s="44"/>
      <c r="N179" s="47"/>
      <c r="O179" s="44"/>
      <c r="P179" s="48"/>
      <c r="Q179" s="48"/>
      <c r="R179" s="49"/>
    </row>
    <row r="180" spans="3:18" s="42" customFormat="1" ht="25.5" customHeight="1" x14ac:dyDescent="0.15">
      <c r="C180" s="43">
        <v>89</v>
      </c>
      <c r="D180" s="44"/>
      <c r="E180" s="45" t="str">
        <f>[1]基本情報!$B$3</f>
        <v>板橋区</v>
      </c>
      <c r="F180" s="46" t="s">
        <v>28</v>
      </c>
      <c r="G180" s="39"/>
      <c r="H180" s="39"/>
      <c r="I180" s="39"/>
      <c r="J180" s="44"/>
      <c r="K180" s="44"/>
      <c r="L180" s="44"/>
      <c r="M180" s="44"/>
      <c r="N180" s="47"/>
      <c r="O180" s="44"/>
      <c r="P180" s="48"/>
      <c r="Q180" s="48"/>
      <c r="R180" s="49"/>
    </row>
    <row r="181" spans="3:18" s="42" customFormat="1" ht="25.5" customHeight="1" thickBot="1" x14ac:dyDescent="0.2">
      <c r="C181" s="50">
        <v>90</v>
      </c>
      <c r="D181" s="51"/>
      <c r="E181" s="52" t="str">
        <f>[1]基本情報!$B$3</f>
        <v>板橋区</v>
      </c>
      <c r="F181" s="53" t="s">
        <v>28</v>
      </c>
      <c r="G181" s="54"/>
      <c r="H181" s="54"/>
      <c r="I181" s="54"/>
      <c r="J181" s="51"/>
      <c r="K181" s="51"/>
      <c r="L181" s="51"/>
      <c r="M181" s="51"/>
      <c r="N181" s="54"/>
      <c r="O181" s="51"/>
      <c r="P181" s="55"/>
      <c r="Q181" s="55"/>
      <c r="R181" s="56"/>
    </row>
    <row r="182" spans="3:18" ht="9" customHeight="1" thickBot="1" x14ac:dyDescent="0.2"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3:18" ht="14.25" customHeight="1" x14ac:dyDescent="0.15">
      <c r="D183" s="58" t="s">
        <v>32</v>
      </c>
      <c r="E183" s="59" t="s">
        <v>33</v>
      </c>
      <c r="F183" s="60"/>
      <c r="G183" s="61" t="s">
        <v>34</v>
      </c>
      <c r="H183" s="62"/>
      <c r="I183" s="63" t="s">
        <v>35</v>
      </c>
      <c r="J183" s="14" t="s">
        <v>36</v>
      </c>
      <c r="K183" s="14"/>
      <c r="L183" s="14"/>
      <c r="M183" s="14"/>
      <c r="N183" s="14"/>
      <c r="O183" s="14"/>
      <c r="P183" s="14"/>
      <c r="Q183" s="14"/>
      <c r="R183" s="14"/>
    </row>
    <row r="184" spans="3:18" ht="14.25" customHeight="1" x14ac:dyDescent="0.15">
      <c r="D184" s="64"/>
      <c r="E184" s="65"/>
      <c r="F184" s="66"/>
      <c r="G184" s="67"/>
      <c r="H184" s="68"/>
      <c r="J184" s="14" t="s">
        <v>37</v>
      </c>
      <c r="K184" s="14"/>
      <c r="L184" s="14"/>
      <c r="M184" s="14"/>
      <c r="N184" s="14"/>
      <c r="O184" s="14"/>
      <c r="P184" s="14"/>
      <c r="Q184" s="14"/>
      <c r="R184" s="14"/>
    </row>
    <row r="185" spans="3:18" ht="14.25" customHeight="1" thickBot="1" x14ac:dyDescent="0.2">
      <c r="D185" s="69"/>
      <c r="E185" s="70">
        <f>COUNTIFS($D$167:$D$181,"&lt;&gt;",$R$167:$R$181,"&lt;&gt;棄権")</f>
        <v>0</v>
      </c>
      <c r="F185" s="71"/>
      <c r="G185" s="72">
        <f>$G$30</f>
        <v>0</v>
      </c>
      <c r="H185" s="85"/>
      <c r="J185" s="14" t="s">
        <v>38</v>
      </c>
      <c r="K185" s="14"/>
      <c r="L185" s="14"/>
      <c r="M185" s="14"/>
      <c r="N185" s="14"/>
      <c r="O185" s="14"/>
      <c r="P185" s="14"/>
      <c r="Q185" s="14"/>
      <c r="R185" s="14"/>
    </row>
    <row r="186" spans="3:18" ht="14.25" customHeight="1" x14ac:dyDescent="0.15">
      <c r="D186" s="74"/>
      <c r="E186" s="75"/>
      <c r="F186" s="75"/>
      <c r="G186" s="76"/>
      <c r="H186" s="76"/>
      <c r="R186" s="14"/>
    </row>
    <row r="187" spans="3:18" ht="17.25" x14ac:dyDescent="0.15">
      <c r="D187" s="7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3:18" ht="26.25" customHeight="1" x14ac:dyDescent="0.15">
      <c r="D188" s="2" t="s">
        <v>0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3:18" ht="14.25" customHeight="1" x14ac:dyDescent="0.15">
      <c r="D189" s="86"/>
      <c r="E189" s="87"/>
      <c r="F189" s="87"/>
      <c r="G189" s="86"/>
      <c r="H189" s="86"/>
      <c r="I189" s="86"/>
      <c r="J189" s="5"/>
    </row>
    <row r="190" spans="3:18" ht="14.25" customHeight="1" x14ac:dyDescent="0.15">
      <c r="D190" s="8" t="s">
        <v>41</v>
      </c>
      <c r="E190" s="8"/>
      <c r="F190" s="8"/>
      <c r="G190" s="8"/>
      <c r="H190" s="8"/>
      <c r="I190" s="8"/>
      <c r="J190" s="88"/>
      <c r="M190" s="89" t="s">
        <v>42</v>
      </c>
      <c r="O190" s="89" t="s">
        <v>5</v>
      </c>
      <c r="P190" s="89"/>
      <c r="Q190" s="89"/>
    </row>
    <row r="191" spans="3:18" ht="14.25" customHeight="1" x14ac:dyDescent="0.15">
      <c r="D191" s="8"/>
      <c r="E191" s="8"/>
      <c r="F191" s="8"/>
      <c r="G191" s="8"/>
      <c r="H191" s="8"/>
      <c r="I191" s="8"/>
      <c r="J191" s="88"/>
      <c r="M191" s="89"/>
      <c r="O191" s="89"/>
      <c r="P191" s="89"/>
      <c r="Q191" s="89"/>
    </row>
    <row r="192" spans="3:18" ht="14.25" customHeight="1" x14ac:dyDescent="0.2">
      <c r="D192" s="8"/>
      <c r="E192" s="8"/>
      <c r="F192" s="8"/>
      <c r="G192" s="8"/>
      <c r="H192" s="8"/>
      <c r="I192" s="8"/>
      <c r="J192" s="88"/>
      <c r="K192" s="90" t="s">
        <v>1</v>
      </c>
      <c r="L192" s="90"/>
      <c r="M192" s="91" t="s">
        <v>43</v>
      </c>
      <c r="N192" s="91"/>
      <c r="O192" s="91" t="s">
        <v>44</v>
      </c>
      <c r="P192" s="91"/>
      <c r="Q192" s="91"/>
      <c r="R192" s="14"/>
    </row>
    <row r="193" spans="4:18" ht="6" customHeight="1" thickBot="1" x14ac:dyDescent="0.2">
      <c r="L193" s="15"/>
      <c r="M193" s="15"/>
      <c r="N193" s="15"/>
      <c r="O193" s="15"/>
      <c r="P193" s="15"/>
      <c r="Q193" s="15"/>
      <c r="R193" s="15"/>
    </row>
    <row r="194" spans="4:18" s="25" customFormat="1" ht="36.75" customHeight="1" thickBot="1" x14ac:dyDescent="0.2">
      <c r="D194" s="92" t="s">
        <v>6</v>
      </c>
      <c r="E194" s="93" t="s">
        <v>7</v>
      </c>
      <c r="F194" s="93"/>
      <c r="G194" s="93" t="s">
        <v>18</v>
      </c>
      <c r="H194" s="93" t="s">
        <v>19</v>
      </c>
      <c r="I194" s="93" t="s">
        <v>20</v>
      </c>
      <c r="J194" s="94" t="s">
        <v>11</v>
      </c>
      <c r="K194" s="95" t="s">
        <v>12</v>
      </c>
      <c r="L194" s="96" t="s">
        <v>13</v>
      </c>
      <c r="M194" s="97"/>
      <c r="N194" s="98" t="s">
        <v>21</v>
      </c>
      <c r="O194" s="94" t="s">
        <v>15</v>
      </c>
      <c r="P194" s="94"/>
      <c r="Q194" s="94" t="s">
        <v>16</v>
      </c>
      <c r="R194" s="99" t="s">
        <v>17</v>
      </c>
    </row>
    <row r="195" spans="4:18" s="42" customFormat="1" ht="25.5" customHeight="1" x14ac:dyDescent="0.15">
      <c r="D195" s="100" t="s">
        <v>45</v>
      </c>
      <c r="E195" s="101" t="s">
        <v>46</v>
      </c>
      <c r="F195" s="101"/>
      <c r="G195" s="102" t="s">
        <v>47</v>
      </c>
      <c r="H195" s="102" t="s">
        <v>47</v>
      </c>
      <c r="I195" s="102" t="s">
        <v>47</v>
      </c>
      <c r="J195" s="103" t="s">
        <v>48</v>
      </c>
      <c r="K195" s="104" t="s">
        <v>49</v>
      </c>
      <c r="L195" s="105" t="s">
        <v>50</v>
      </c>
      <c r="M195" s="106" t="s">
        <v>51</v>
      </c>
      <c r="N195" s="107" t="s">
        <v>52</v>
      </c>
      <c r="O195" s="103" t="s">
        <v>25</v>
      </c>
      <c r="P195" s="108"/>
      <c r="Q195" s="109" t="s">
        <v>53</v>
      </c>
      <c r="R195" s="110"/>
    </row>
    <row r="196" spans="4:18" s="42" customFormat="1" ht="25.5" customHeight="1" x14ac:dyDescent="0.15">
      <c r="D196" s="111" t="s">
        <v>54</v>
      </c>
      <c r="E196" s="112" t="s">
        <v>55</v>
      </c>
      <c r="F196" s="112"/>
      <c r="G196" s="113" t="s">
        <v>47</v>
      </c>
      <c r="H196" s="113" t="s">
        <v>47</v>
      </c>
      <c r="I196" s="113" t="s">
        <v>47</v>
      </c>
      <c r="J196" s="114" t="s">
        <v>56</v>
      </c>
      <c r="K196" s="115" t="s">
        <v>57</v>
      </c>
      <c r="L196" s="116"/>
      <c r="M196" s="117"/>
      <c r="N196" s="118" t="s">
        <v>58</v>
      </c>
      <c r="O196" s="114" t="s">
        <v>59</v>
      </c>
      <c r="P196" s="114"/>
      <c r="Q196" s="119" t="s">
        <v>60</v>
      </c>
      <c r="R196" s="120"/>
    </row>
    <row r="197" spans="4:18" s="42" customFormat="1" ht="25.5" customHeight="1" x14ac:dyDescent="0.15">
      <c r="D197" s="116"/>
      <c r="E197" s="121" t="s">
        <v>24</v>
      </c>
      <c r="F197" s="121"/>
      <c r="G197" s="122"/>
      <c r="H197" s="122"/>
      <c r="I197" s="122"/>
      <c r="J197" s="122"/>
      <c r="K197" s="123"/>
      <c r="L197" s="116"/>
      <c r="M197" s="124"/>
      <c r="N197" s="125"/>
      <c r="O197" s="122"/>
      <c r="P197" s="122"/>
      <c r="Q197" s="119" t="s">
        <v>60</v>
      </c>
      <c r="R197" s="120"/>
    </row>
    <row r="198" spans="4:18" s="42" customFormat="1" ht="25.5" customHeight="1" x14ac:dyDescent="0.15">
      <c r="D198" s="116"/>
      <c r="E198" s="121" t="s">
        <v>24</v>
      </c>
      <c r="F198" s="121"/>
      <c r="G198" s="122"/>
      <c r="H198" s="122"/>
      <c r="I198" s="122"/>
      <c r="J198" s="122"/>
      <c r="K198" s="123"/>
      <c r="L198" s="116"/>
      <c r="M198" s="124"/>
      <c r="N198" s="125"/>
      <c r="O198" s="122"/>
      <c r="P198" s="122"/>
      <c r="Q198" s="119" t="s">
        <v>60</v>
      </c>
      <c r="R198" s="120"/>
    </row>
    <row r="199" spans="4:18" s="42" customFormat="1" ht="25.5" customHeight="1" thickBot="1" x14ac:dyDescent="0.2">
      <c r="D199" s="126"/>
      <c r="E199" s="127" t="s">
        <v>24</v>
      </c>
      <c r="F199" s="127"/>
      <c r="G199" s="128"/>
      <c r="H199" s="128"/>
      <c r="I199" s="128"/>
      <c r="J199" s="128"/>
      <c r="K199" s="129"/>
      <c r="L199" s="126"/>
      <c r="M199" s="130"/>
      <c r="N199" s="131"/>
      <c r="O199" s="128"/>
      <c r="P199" s="128"/>
      <c r="Q199" s="132" t="s">
        <v>60</v>
      </c>
      <c r="R199" s="133"/>
    </row>
    <row r="200" spans="4:18" s="42" customFormat="1" ht="25.5" customHeight="1" x14ac:dyDescent="0.15">
      <c r="D200" s="134"/>
      <c r="E200" s="135" t="s">
        <v>24</v>
      </c>
      <c r="F200" s="135"/>
      <c r="G200" s="136"/>
      <c r="H200" s="136"/>
      <c r="I200" s="136"/>
      <c r="J200" s="136"/>
      <c r="K200" s="137"/>
      <c r="L200" s="134"/>
      <c r="M200" s="138"/>
      <c r="N200" s="139"/>
      <c r="O200" s="136"/>
      <c r="P200" s="140"/>
      <c r="Q200" s="109" t="s">
        <v>53</v>
      </c>
      <c r="R200" s="110"/>
    </row>
    <row r="201" spans="4:18" s="42" customFormat="1" ht="25.5" customHeight="1" x14ac:dyDescent="0.15">
      <c r="D201" s="116"/>
      <c r="E201" s="121" t="s">
        <v>24</v>
      </c>
      <c r="F201" s="121"/>
      <c r="G201" s="122"/>
      <c r="H201" s="122"/>
      <c r="I201" s="122"/>
      <c r="J201" s="122"/>
      <c r="K201" s="123"/>
      <c r="L201" s="116"/>
      <c r="M201" s="124"/>
      <c r="N201" s="125"/>
      <c r="O201" s="122"/>
      <c r="P201" s="122"/>
      <c r="Q201" s="119" t="s">
        <v>60</v>
      </c>
      <c r="R201" s="120"/>
    </row>
    <row r="202" spans="4:18" s="42" customFormat="1" ht="25.5" customHeight="1" x14ac:dyDescent="0.15">
      <c r="D202" s="116"/>
      <c r="E202" s="121" t="s">
        <v>24</v>
      </c>
      <c r="F202" s="121"/>
      <c r="G202" s="122"/>
      <c r="H202" s="122"/>
      <c r="I202" s="122"/>
      <c r="J202" s="122"/>
      <c r="K202" s="123"/>
      <c r="L202" s="116"/>
      <c r="M202" s="124"/>
      <c r="N202" s="125"/>
      <c r="O202" s="122"/>
      <c r="P202" s="122"/>
      <c r="Q202" s="119" t="s">
        <v>60</v>
      </c>
      <c r="R202" s="120"/>
    </row>
    <row r="203" spans="4:18" s="42" customFormat="1" ht="25.5" customHeight="1" x14ac:dyDescent="0.15">
      <c r="D203" s="116"/>
      <c r="E203" s="121" t="s">
        <v>24</v>
      </c>
      <c r="F203" s="121"/>
      <c r="G203" s="122"/>
      <c r="H203" s="122"/>
      <c r="I203" s="122"/>
      <c r="J203" s="122"/>
      <c r="K203" s="123"/>
      <c r="L203" s="116"/>
      <c r="M203" s="124"/>
      <c r="N203" s="125"/>
      <c r="O203" s="122"/>
      <c r="P203" s="122"/>
      <c r="Q203" s="119" t="s">
        <v>60</v>
      </c>
      <c r="R203" s="120"/>
    </row>
    <row r="204" spans="4:18" s="42" customFormat="1" ht="25.5" customHeight="1" thickBot="1" x14ac:dyDescent="0.2">
      <c r="D204" s="126"/>
      <c r="E204" s="127" t="s">
        <v>24</v>
      </c>
      <c r="F204" s="127"/>
      <c r="G204" s="128"/>
      <c r="H204" s="128"/>
      <c r="I204" s="128"/>
      <c r="J204" s="128"/>
      <c r="K204" s="129"/>
      <c r="L204" s="126"/>
      <c r="M204" s="130"/>
      <c r="N204" s="131"/>
      <c r="O204" s="128"/>
      <c r="P204" s="128"/>
      <c r="Q204" s="132" t="s">
        <v>60</v>
      </c>
      <c r="R204" s="133"/>
    </row>
    <row r="205" spans="4:18" s="42" customFormat="1" ht="25.5" customHeight="1" x14ac:dyDescent="0.15">
      <c r="D205" s="134"/>
      <c r="E205" s="135" t="s">
        <v>24</v>
      </c>
      <c r="F205" s="135"/>
      <c r="G205" s="136"/>
      <c r="H205" s="136"/>
      <c r="I205" s="136"/>
      <c r="J205" s="136"/>
      <c r="K205" s="137"/>
      <c r="L205" s="134"/>
      <c r="M205" s="138"/>
      <c r="N205" s="139"/>
      <c r="O205" s="136"/>
      <c r="P205" s="140"/>
      <c r="Q205" s="109" t="s">
        <v>53</v>
      </c>
      <c r="R205" s="110"/>
    </row>
    <row r="206" spans="4:18" s="42" customFormat="1" ht="25.5" customHeight="1" x14ac:dyDescent="0.15">
      <c r="D206" s="116"/>
      <c r="E206" s="121" t="s">
        <v>24</v>
      </c>
      <c r="F206" s="121"/>
      <c r="G206" s="122"/>
      <c r="H206" s="122"/>
      <c r="I206" s="122"/>
      <c r="J206" s="122"/>
      <c r="K206" s="123"/>
      <c r="L206" s="116"/>
      <c r="M206" s="124"/>
      <c r="N206" s="125"/>
      <c r="O206" s="122"/>
      <c r="P206" s="122"/>
      <c r="Q206" s="119" t="s">
        <v>60</v>
      </c>
      <c r="R206" s="120"/>
    </row>
    <row r="207" spans="4:18" s="42" customFormat="1" ht="25.5" customHeight="1" x14ac:dyDescent="0.15">
      <c r="D207" s="116"/>
      <c r="E207" s="121" t="s">
        <v>24</v>
      </c>
      <c r="F207" s="121"/>
      <c r="G207" s="122"/>
      <c r="H207" s="122"/>
      <c r="I207" s="122"/>
      <c r="J207" s="122"/>
      <c r="K207" s="123"/>
      <c r="L207" s="116"/>
      <c r="M207" s="124"/>
      <c r="N207" s="125"/>
      <c r="O207" s="122"/>
      <c r="P207" s="122"/>
      <c r="Q207" s="119" t="s">
        <v>60</v>
      </c>
      <c r="R207" s="120"/>
    </row>
    <row r="208" spans="4:18" s="42" customFormat="1" ht="25.5" customHeight="1" x14ac:dyDescent="0.15">
      <c r="D208" s="116"/>
      <c r="E208" s="121" t="s">
        <v>24</v>
      </c>
      <c r="F208" s="121"/>
      <c r="G208" s="122"/>
      <c r="H208" s="122"/>
      <c r="I208" s="122"/>
      <c r="J208" s="122"/>
      <c r="K208" s="123"/>
      <c r="L208" s="116"/>
      <c r="M208" s="124"/>
      <c r="N208" s="125"/>
      <c r="O208" s="122"/>
      <c r="P208" s="122"/>
      <c r="Q208" s="119" t="s">
        <v>60</v>
      </c>
      <c r="R208" s="120"/>
    </row>
    <row r="209" spans="4:18" s="42" customFormat="1" ht="25.5" customHeight="1" thickBot="1" x14ac:dyDescent="0.2">
      <c r="D209" s="126"/>
      <c r="E209" s="127" t="s">
        <v>24</v>
      </c>
      <c r="F209" s="127"/>
      <c r="G209" s="128"/>
      <c r="H209" s="128"/>
      <c r="I209" s="128"/>
      <c r="J209" s="128"/>
      <c r="K209" s="129"/>
      <c r="L209" s="126"/>
      <c r="M209" s="130"/>
      <c r="N209" s="131"/>
      <c r="O209" s="128"/>
      <c r="P209" s="128"/>
      <c r="Q209" s="132" t="s">
        <v>60</v>
      </c>
      <c r="R209" s="133"/>
    </row>
    <row r="210" spans="4:18" ht="9" customHeight="1" thickBot="1" x14ac:dyDescent="0.2"/>
    <row r="211" spans="4:18" ht="14.25" customHeight="1" x14ac:dyDescent="0.15">
      <c r="D211" s="58" t="s">
        <v>32</v>
      </c>
      <c r="E211" s="59" t="s">
        <v>33</v>
      </c>
      <c r="F211" s="60"/>
      <c r="G211" s="61" t="s">
        <v>34</v>
      </c>
      <c r="H211" s="62"/>
      <c r="I211" s="63" t="s">
        <v>35</v>
      </c>
      <c r="J211" s="14" t="s">
        <v>36</v>
      </c>
      <c r="K211" s="14"/>
      <c r="L211" s="14"/>
      <c r="M211" s="14"/>
      <c r="N211" s="14"/>
      <c r="O211" s="14"/>
      <c r="P211" s="14"/>
      <c r="Q211" s="14"/>
      <c r="R211" s="14"/>
    </row>
    <row r="212" spans="4:18" ht="14.25" customHeight="1" x14ac:dyDescent="0.15">
      <c r="D212" s="64"/>
      <c r="E212" s="65"/>
      <c r="F212" s="66"/>
      <c r="G212" s="67"/>
      <c r="H212" s="68"/>
      <c r="J212" s="14" t="s">
        <v>37</v>
      </c>
      <c r="K212" s="14"/>
      <c r="L212" s="14"/>
      <c r="M212" s="14"/>
      <c r="N212" s="14"/>
      <c r="O212" s="14"/>
      <c r="P212" s="14"/>
      <c r="Q212" s="14"/>
      <c r="R212" s="14"/>
    </row>
    <row r="213" spans="4:18" ht="14.25" customHeight="1" thickBot="1" x14ac:dyDescent="0.2">
      <c r="D213" s="69"/>
      <c r="E213" s="141" t="s">
        <v>61</v>
      </c>
      <c r="F213" s="142"/>
      <c r="G213" s="143" t="s">
        <v>62</v>
      </c>
      <c r="H213" s="144"/>
      <c r="J213" s="14" t="s">
        <v>63</v>
      </c>
      <c r="M213" s="14"/>
      <c r="N213" s="14"/>
      <c r="O213" s="14"/>
      <c r="P213" s="14"/>
      <c r="Q213" s="14"/>
      <c r="R213" s="14"/>
    </row>
    <row r="216" spans="4:18" x14ac:dyDescent="0.15">
      <c r="Q216" s="145"/>
    </row>
    <row r="217" spans="4:18" x14ac:dyDescent="0.15">
      <c r="Q217" s="146"/>
    </row>
    <row r="218" spans="4:18" x14ac:dyDescent="0.15">
      <c r="Q218" s="146"/>
    </row>
  </sheetData>
  <mergeCells count="124">
    <mergeCell ref="D188:R188"/>
    <mergeCell ref="D190:I192"/>
    <mergeCell ref="M192:N192"/>
    <mergeCell ref="O192:Q192"/>
    <mergeCell ref="L194:M194"/>
    <mergeCell ref="D211:D213"/>
    <mergeCell ref="G211:H211"/>
    <mergeCell ref="G212:H212"/>
    <mergeCell ref="G213:H213"/>
    <mergeCell ref="O165:O166"/>
    <mergeCell ref="P165:Q165"/>
    <mergeCell ref="R165:R166"/>
    <mergeCell ref="D183:D185"/>
    <mergeCell ref="G183:H183"/>
    <mergeCell ref="G184:H184"/>
    <mergeCell ref="G185:H185"/>
    <mergeCell ref="C165:C166"/>
    <mergeCell ref="D165:D166"/>
    <mergeCell ref="E165:F166"/>
    <mergeCell ref="J165:J166"/>
    <mergeCell ref="K165:K166"/>
    <mergeCell ref="L165:M166"/>
    <mergeCell ref="D157:R157"/>
    <mergeCell ref="D160:J163"/>
    <mergeCell ref="L160:Q160"/>
    <mergeCell ref="L161:Q161"/>
    <mergeCell ref="L162:Q162"/>
    <mergeCell ref="L163:Q163"/>
    <mergeCell ref="O134:O135"/>
    <mergeCell ref="P134:Q134"/>
    <mergeCell ref="R134:R135"/>
    <mergeCell ref="D152:D154"/>
    <mergeCell ref="G152:H152"/>
    <mergeCell ref="G153:H153"/>
    <mergeCell ref="G154:H154"/>
    <mergeCell ref="C134:C135"/>
    <mergeCell ref="D134:D135"/>
    <mergeCell ref="E134:F135"/>
    <mergeCell ref="J134:J135"/>
    <mergeCell ref="K134:K135"/>
    <mergeCell ref="L134:M135"/>
    <mergeCell ref="D126:R126"/>
    <mergeCell ref="D129:J132"/>
    <mergeCell ref="L129:Q129"/>
    <mergeCell ref="L130:Q130"/>
    <mergeCell ref="L131:Q131"/>
    <mergeCell ref="L132:Q132"/>
    <mergeCell ref="O103:O104"/>
    <mergeCell ref="P103:Q103"/>
    <mergeCell ref="R103:R104"/>
    <mergeCell ref="D121:D123"/>
    <mergeCell ref="G121:H121"/>
    <mergeCell ref="G122:H122"/>
    <mergeCell ref="G123:H123"/>
    <mergeCell ref="C103:C104"/>
    <mergeCell ref="D103:D104"/>
    <mergeCell ref="E103:F104"/>
    <mergeCell ref="J103:J104"/>
    <mergeCell ref="K103:K104"/>
    <mergeCell ref="L103:M104"/>
    <mergeCell ref="D95:R95"/>
    <mergeCell ref="D98:J101"/>
    <mergeCell ref="L98:Q98"/>
    <mergeCell ref="L99:Q99"/>
    <mergeCell ref="L100:Q100"/>
    <mergeCell ref="L101:Q101"/>
    <mergeCell ref="O72:O73"/>
    <mergeCell ref="P72:Q72"/>
    <mergeCell ref="R72:R73"/>
    <mergeCell ref="D90:D92"/>
    <mergeCell ref="G90:H90"/>
    <mergeCell ref="G91:H91"/>
    <mergeCell ref="G92:H92"/>
    <mergeCell ref="C72:C73"/>
    <mergeCell ref="D72:D73"/>
    <mergeCell ref="E72:F73"/>
    <mergeCell ref="J72:J73"/>
    <mergeCell ref="K72:K73"/>
    <mergeCell ref="L72:M73"/>
    <mergeCell ref="D64:R64"/>
    <mergeCell ref="D67:J70"/>
    <mergeCell ref="L67:Q67"/>
    <mergeCell ref="L68:Q68"/>
    <mergeCell ref="L69:Q69"/>
    <mergeCell ref="L70:Q70"/>
    <mergeCell ref="L41:M42"/>
    <mergeCell ref="O41:O42"/>
    <mergeCell ref="P41:Q41"/>
    <mergeCell ref="R41:R42"/>
    <mergeCell ref="D59:D61"/>
    <mergeCell ref="G59:H59"/>
    <mergeCell ref="G60:H60"/>
    <mergeCell ref="G61:H61"/>
    <mergeCell ref="D36:J39"/>
    <mergeCell ref="L36:Q36"/>
    <mergeCell ref="L37:Q37"/>
    <mergeCell ref="L38:Q38"/>
    <mergeCell ref="L39:Q39"/>
    <mergeCell ref="C41:C42"/>
    <mergeCell ref="D41:D42"/>
    <mergeCell ref="E41:F42"/>
    <mergeCell ref="J41:J42"/>
    <mergeCell ref="K41:K42"/>
    <mergeCell ref="R10:R11"/>
    <mergeCell ref="D28:D30"/>
    <mergeCell ref="G28:H28"/>
    <mergeCell ref="G29:H29"/>
    <mergeCell ref="G30:H30"/>
    <mergeCell ref="D33:R33"/>
    <mergeCell ref="L8:Q8"/>
    <mergeCell ref="C10:C11"/>
    <mergeCell ref="D10:D11"/>
    <mergeCell ref="E10:F11"/>
    <mergeCell ref="J10:J11"/>
    <mergeCell ref="K10:K11"/>
    <mergeCell ref="L10:M11"/>
    <mergeCell ref="O10:O11"/>
    <mergeCell ref="P10:Q10"/>
    <mergeCell ref="D2:R2"/>
    <mergeCell ref="D5:G5"/>
    <mergeCell ref="L5:Q5"/>
    <mergeCell ref="D6:G6"/>
    <mergeCell ref="L6:Q6"/>
    <mergeCell ref="L7:Q7"/>
  </mergeCells>
  <phoneticPr fontId="2"/>
  <conditionalFormatting sqref="L7:Q7">
    <cfRule type="expression" dxfId="29" priority="30" stopIfTrue="1">
      <formula>$L$7=""</formula>
    </cfRule>
  </conditionalFormatting>
  <conditionalFormatting sqref="L8:Q8">
    <cfRule type="expression" dxfId="28" priority="29" stopIfTrue="1">
      <formula>$L$8=""</formula>
    </cfRule>
  </conditionalFormatting>
  <conditionalFormatting sqref="C12:Q26">
    <cfRule type="expression" dxfId="27" priority="28" stopIfTrue="1">
      <formula>$R12="棄権"</formula>
    </cfRule>
  </conditionalFormatting>
  <conditionalFormatting sqref="L38:Q38">
    <cfRule type="expression" dxfId="26" priority="27" stopIfTrue="1">
      <formula>$L$7=""</formula>
    </cfRule>
  </conditionalFormatting>
  <conditionalFormatting sqref="L39:Q39">
    <cfRule type="expression" dxfId="25" priority="26" stopIfTrue="1">
      <formula>$L$8=""</formula>
    </cfRule>
  </conditionalFormatting>
  <conditionalFormatting sqref="C43:Q57">
    <cfRule type="expression" dxfId="24" priority="25" stopIfTrue="1">
      <formula>$R43="棄権"</formula>
    </cfRule>
  </conditionalFormatting>
  <conditionalFormatting sqref="L69:Q69">
    <cfRule type="expression" dxfId="23" priority="24" stopIfTrue="1">
      <formula>$L$7=""</formula>
    </cfRule>
  </conditionalFormatting>
  <conditionalFormatting sqref="L70:Q70">
    <cfRule type="expression" dxfId="22" priority="23" stopIfTrue="1">
      <formula>$L$8=""</formula>
    </cfRule>
  </conditionalFormatting>
  <conditionalFormatting sqref="C74:Q88">
    <cfRule type="expression" dxfId="21" priority="22" stopIfTrue="1">
      <formula>$R74="棄権"</formula>
    </cfRule>
  </conditionalFormatting>
  <conditionalFormatting sqref="L100:Q100">
    <cfRule type="expression" dxfId="20" priority="21" stopIfTrue="1">
      <formula>$L$7=""</formula>
    </cfRule>
  </conditionalFormatting>
  <conditionalFormatting sqref="L101:Q101">
    <cfRule type="expression" dxfId="19" priority="20" stopIfTrue="1">
      <formula>$L$8=""</formula>
    </cfRule>
  </conditionalFormatting>
  <conditionalFormatting sqref="C105:Q119">
    <cfRule type="expression" dxfId="18" priority="19" stopIfTrue="1">
      <formula>$R105="棄権"</formula>
    </cfRule>
  </conditionalFormatting>
  <conditionalFormatting sqref="L131:Q131">
    <cfRule type="expression" dxfId="17" priority="18" stopIfTrue="1">
      <formula>$L$7=""</formula>
    </cfRule>
  </conditionalFormatting>
  <conditionalFormatting sqref="L132:Q132">
    <cfRule type="expression" dxfId="16" priority="17" stopIfTrue="1">
      <formula>$L$8=""</formula>
    </cfRule>
  </conditionalFormatting>
  <conditionalFormatting sqref="C136:Q150">
    <cfRule type="expression" dxfId="15" priority="16" stopIfTrue="1">
      <formula>$R136="棄権"</formula>
    </cfRule>
  </conditionalFormatting>
  <conditionalFormatting sqref="L162:Q162">
    <cfRule type="expression" dxfId="14" priority="15" stopIfTrue="1">
      <formula>$L$7=""</formula>
    </cfRule>
  </conditionalFormatting>
  <conditionalFormatting sqref="L163:Q163">
    <cfRule type="expression" dxfId="13" priority="14" stopIfTrue="1">
      <formula>$L$8=""</formula>
    </cfRule>
  </conditionalFormatting>
  <conditionalFormatting sqref="C167:Q181">
    <cfRule type="expression" dxfId="12" priority="13" stopIfTrue="1">
      <formula>$R167="棄権"</formula>
    </cfRule>
  </conditionalFormatting>
  <conditionalFormatting sqref="L5:Q5">
    <cfRule type="expression" dxfId="11" priority="12" stopIfTrue="1">
      <formula>$L$5=""</formula>
    </cfRule>
  </conditionalFormatting>
  <conditionalFormatting sqref="L6:Q6">
    <cfRule type="expression" dxfId="10" priority="11" stopIfTrue="1">
      <formula>$L$6=""</formula>
    </cfRule>
  </conditionalFormatting>
  <conditionalFormatting sqref="L36:Q36">
    <cfRule type="expression" dxfId="9" priority="10" stopIfTrue="1">
      <formula>$L$5=""</formula>
    </cfRule>
  </conditionalFormatting>
  <conditionalFormatting sqref="L37:Q37">
    <cfRule type="expression" dxfId="8" priority="9" stopIfTrue="1">
      <formula>$L$6=""</formula>
    </cfRule>
  </conditionalFormatting>
  <conditionalFormatting sqref="L67:Q67">
    <cfRule type="expression" dxfId="7" priority="8" stopIfTrue="1">
      <formula>$L$5=""</formula>
    </cfRule>
  </conditionalFormatting>
  <conditionalFormatting sqref="L68:Q68">
    <cfRule type="expression" dxfId="6" priority="7" stopIfTrue="1">
      <formula>$L$6=""</formula>
    </cfRule>
  </conditionalFormatting>
  <conditionalFormatting sqref="L98:Q98">
    <cfRule type="expression" dxfId="5" priority="6" stopIfTrue="1">
      <formula>$L$5=""</formula>
    </cfRule>
  </conditionalFormatting>
  <conditionalFormatting sqref="L99:Q99">
    <cfRule type="expression" dxfId="4" priority="5" stopIfTrue="1">
      <formula>$L$6=""</formula>
    </cfRule>
  </conditionalFormatting>
  <conditionalFormatting sqref="L129:Q129">
    <cfRule type="expression" dxfId="3" priority="4" stopIfTrue="1">
      <formula>$L$5=""</formula>
    </cfRule>
  </conditionalFormatting>
  <conditionalFormatting sqref="L130:Q130">
    <cfRule type="expression" dxfId="2" priority="3" stopIfTrue="1">
      <formula>$L$6=""</formula>
    </cfRule>
  </conditionalFormatting>
  <conditionalFormatting sqref="L160:Q160">
    <cfRule type="expression" dxfId="1" priority="2" stopIfTrue="1">
      <formula>$L$5=""</formula>
    </cfRule>
  </conditionalFormatting>
  <conditionalFormatting sqref="L161:Q161">
    <cfRule type="expression" dxfId="0" priority="1" stopIfTrue="1">
      <formula>$L$6=""</formula>
    </cfRule>
  </conditionalFormatting>
  <dataValidations count="3">
    <dataValidation type="list" allowBlank="1" showInputMessage="1" sqref="P12:Q26 P167:Q181 P136:Q150 P105:Q119 P74:Q88 P43:Q57">
      <formula1>$Y$12:$Y$13</formula1>
    </dataValidation>
    <dataValidation type="list" allowBlank="1" showInputMessage="1" sqref="O12:O26 O167:O181 O136:O150 O105:O119 O74:O88 O43:O57">
      <formula1>$W$12:$W$13</formula1>
    </dataValidation>
    <dataValidation type="list" allowBlank="1" showInputMessage="1" sqref="R12:R26 R167:R181 R136:R150 R105:R119 R74:R88 R43:R57">
      <formula1>$X$12:$X$13</formula1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73" orientation="landscape" horizontalDpi="300" verticalDpi="300" r:id="rId1"/>
  <headerFooter alignWithMargins="0"/>
  <rowBreaks count="6" manualBreakCount="6">
    <brk id="32" max="17" man="1"/>
    <brk id="63" max="17" man="1"/>
    <brk id="94" max="17" man="1"/>
    <brk id="125" max="17" man="1"/>
    <brk id="156" max="17" man="1"/>
    <brk id="18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実施記録兼請求内訳書</vt:lpstr>
      <vt:lpstr>実施記録兼請求内訳書!Print_Area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2023-02-27T06:43:04Z</dcterms:created>
  <dcterms:modified xsi:type="dcterms:W3CDTF">2023-02-27T06:43:33Z</dcterms:modified>
</cp:coreProperties>
</file>