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6320" windowWidth="29040" windowHeight="15840"/>
  </bookViews>
  <sheets>
    <sheet name="162" sheetId="2" r:id="rId1"/>
    <sheet name="163(1)" sheetId="3" r:id="rId2"/>
    <sheet name="163(2)" sheetId="4" r:id="rId3"/>
    <sheet name="164(1)" sheetId="5" r:id="rId4"/>
    <sheet name="164(2)" sheetId="6" r:id="rId5"/>
    <sheet name="165(1)" sheetId="7" r:id="rId6"/>
    <sheet name="165(2)" sheetId="8" r:id="rId7"/>
    <sheet name="165(3)" sheetId="9" r:id="rId8"/>
    <sheet name="165(4)" sheetId="10" r:id="rId9"/>
    <sheet name="165(5)" sheetId="11" r:id="rId10"/>
    <sheet name="165(6)" sheetId="12" r:id="rId11"/>
    <sheet name="165(7)" sheetId="13" r:id="rId12"/>
    <sheet name="165(8)" sheetId="14" r:id="rId13"/>
    <sheet name="166" sheetId="15" r:id="rId14"/>
    <sheet name="167" sheetId="16" r:id="rId15"/>
  </sheets>
  <definedNames>
    <definedName name="__xlfn_IFERROR">#N/A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'163(1)'!$A$1:$J$29</definedName>
    <definedName name="_xlnm.Print_Area" localSheetId="2">'163(2)'!$1:$1048576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ｱ1">#REF!</definedName>
    <definedName name="あ１">#REF!</definedName>
    <definedName name="あａ１">#REF!</definedName>
    <definedName name="候補者DB" localSheetId="1">#REF!</definedName>
    <definedName name="候補者DB" localSheetId="2">#REF!</definedName>
    <definedName name="候補者DB" localSheetId="3">#REF!</definedName>
    <definedName name="候補者DB" localSheetId="4">#REF!</definedName>
    <definedName name="候補者DB" localSheetId="5">#REF!</definedName>
    <definedName name="候補者DB" localSheetId="6">#REF!</definedName>
    <definedName name="候補者DB" localSheetId="9">#REF!</definedName>
    <definedName name="候補者DB" localSheetId="13">#REF!</definedName>
    <definedName name="候補者DB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6" l="1"/>
  <c r="E20" i="6" l="1"/>
  <c r="H20" i="6" s="1"/>
  <c r="B20" i="6"/>
  <c r="E19" i="6"/>
  <c r="B19" i="6"/>
  <c r="E18" i="6"/>
  <c r="B18" i="6"/>
  <c r="E17" i="6"/>
  <c r="B17" i="6"/>
  <c r="E16" i="6"/>
  <c r="B16" i="6"/>
  <c r="E15" i="6"/>
  <c r="B15" i="6"/>
  <c r="E14" i="6"/>
  <c r="B14" i="6"/>
  <c r="E13" i="6"/>
  <c r="B13" i="6"/>
  <c r="E12" i="6"/>
  <c r="B12" i="6"/>
  <c r="E11" i="6"/>
  <c r="B11" i="6"/>
  <c r="E10" i="6"/>
  <c r="B10" i="6"/>
  <c r="E9" i="6"/>
  <c r="B9" i="6"/>
  <c r="E8" i="6"/>
  <c r="B8" i="6"/>
  <c r="E7" i="6"/>
  <c r="B7" i="6"/>
  <c r="E6" i="6"/>
  <c r="B6" i="6"/>
  <c r="B4" i="6" s="1"/>
  <c r="E5" i="6"/>
  <c r="E4" i="6" s="1"/>
  <c r="B5" i="6"/>
  <c r="G4" i="6"/>
  <c r="F4" i="6"/>
  <c r="D4" i="6"/>
  <c r="C4" i="6"/>
  <c r="J25" i="5" l="1"/>
  <c r="I25" i="5"/>
  <c r="E25" i="5"/>
  <c r="H25" i="5" s="1"/>
  <c r="B25" i="5"/>
  <c r="J24" i="5"/>
  <c r="I24" i="5"/>
  <c r="H24" i="5"/>
  <c r="E24" i="5"/>
  <c r="B24" i="5"/>
  <c r="J23" i="5"/>
  <c r="I23" i="5"/>
  <c r="E23" i="5"/>
  <c r="H23" i="5" s="1"/>
  <c r="B23" i="5"/>
  <c r="J22" i="5"/>
  <c r="I22" i="5"/>
  <c r="E22" i="5"/>
  <c r="H22" i="5" s="1"/>
  <c r="B22" i="5"/>
  <c r="J21" i="5"/>
  <c r="I21" i="5"/>
  <c r="E21" i="5"/>
  <c r="H21" i="5" s="1"/>
  <c r="B21" i="5"/>
  <c r="J20" i="5"/>
  <c r="I20" i="5"/>
  <c r="E20" i="5"/>
  <c r="B20" i="5"/>
  <c r="H20" i="5" s="1"/>
  <c r="J19" i="5"/>
  <c r="I19" i="5"/>
  <c r="E19" i="5"/>
  <c r="H19" i="5" s="1"/>
  <c r="B19" i="5"/>
  <c r="J18" i="5"/>
  <c r="I18" i="5"/>
  <c r="E18" i="5"/>
  <c r="B18" i="5"/>
  <c r="H18" i="5" s="1"/>
  <c r="J17" i="5"/>
  <c r="I17" i="5"/>
  <c r="E17" i="5"/>
  <c r="H17" i="5" s="1"/>
  <c r="B17" i="5"/>
  <c r="J16" i="5"/>
  <c r="I16" i="5"/>
  <c r="H16" i="5"/>
  <c r="E16" i="5"/>
  <c r="B16" i="5"/>
  <c r="J15" i="5"/>
  <c r="I15" i="5"/>
  <c r="E15" i="5"/>
  <c r="H15" i="5" s="1"/>
  <c r="B15" i="5"/>
  <c r="J14" i="5"/>
  <c r="I14" i="5"/>
  <c r="E14" i="5"/>
  <c r="H14" i="5" s="1"/>
  <c r="B14" i="5"/>
  <c r="J13" i="5"/>
  <c r="I13" i="5"/>
  <c r="E13" i="5"/>
  <c r="H13" i="5" s="1"/>
  <c r="B13" i="5"/>
  <c r="J12" i="5"/>
  <c r="I12" i="5"/>
  <c r="E12" i="5"/>
  <c r="B12" i="5"/>
  <c r="H12" i="5" s="1"/>
  <c r="J11" i="5"/>
  <c r="I11" i="5"/>
  <c r="E11" i="5"/>
  <c r="H11" i="5" s="1"/>
  <c r="B11" i="5"/>
  <c r="J10" i="5"/>
  <c r="I10" i="5"/>
  <c r="E10" i="5"/>
  <c r="H10" i="5" s="1"/>
  <c r="B10" i="5"/>
  <c r="J9" i="5"/>
  <c r="I9" i="5"/>
  <c r="E9" i="5"/>
  <c r="H9" i="5" s="1"/>
  <c r="B9" i="5"/>
  <c r="J8" i="5"/>
  <c r="I8" i="5"/>
  <c r="H8" i="5"/>
  <c r="E8" i="5"/>
  <c r="B8" i="5"/>
  <c r="J7" i="5"/>
  <c r="I7" i="5"/>
  <c r="E7" i="5"/>
  <c r="E5" i="5" s="1"/>
  <c r="H5" i="5" s="1"/>
  <c r="B7" i="5"/>
  <c r="J6" i="5"/>
  <c r="I6" i="5"/>
  <c r="E6" i="5"/>
  <c r="H6" i="5" s="1"/>
  <c r="B6" i="5"/>
  <c r="B5" i="5" s="1"/>
  <c r="I5" i="5"/>
  <c r="G5" i="5"/>
  <c r="J5" i="5" s="1"/>
  <c r="F5" i="5"/>
  <c r="D5" i="5"/>
  <c r="C5" i="5"/>
  <c r="H7" i="5" l="1"/>
  <c r="C20" i="4" l="1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4" i="4" s="1"/>
  <c r="H5" i="4"/>
  <c r="F5" i="4"/>
  <c r="E5" i="4"/>
  <c r="D5" i="4"/>
  <c r="C5" i="4"/>
  <c r="H4" i="4"/>
  <c r="F4" i="4"/>
  <c r="E4" i="4"/>
  <c r="D4" i="4"/>
  <c r="H20" i="3" l="1"/>
  <c r="H19" i="3"/>
  <c r="H17" i="3"/>
  <c r="H16" i="3"/>
  <c r="H15" i="3"/>
  <c r="H13" i="3"/>
  <c r="H12" i="3"/>
  <c r="J6" i="3"/>
  <c r="I6" i="3"/>
  <c r="G6" i="3"/>
  <c r="F6" i="3"/>
  <c r="E6" i="3"/>
  <c r="D6" i="3"/>
  <c r="C42" i="2" l="1"/>
  <c r="C41" i="2"/>
  <c r="I40" i="2"/>
  <c r="I39" i="2"/>
  <c r="C39" i="2"/>
  <c r="C38" i="2"/>
  <c r="I37" i="2"/>
  <c r="C37" i="2"/>
  <c r="I36" i="2"/>
  <c r="C36" i="2"/>
  <c r="I35" i="2"/>
  <c r="C35" i="2"/>
  <c r="I34" i="2"/>
  <c r="I33" i="2"/>
  <c r="C33" i="2"/>
  <c r="C32" i="2"/>
  <c r="I31" i="2"/>
  <c r="C31" i="2"/>
  <c r="I30" i="2"/>
  <c r="C30" i="2"/>
  <c r="I29" i="2"/>
  <c r="C29" i="2"/>
  <c r="I28" i="2"/>
  <c r="I27" i="2"/>
  <c r="C27" i="2"/>
  <c r="C26" i="2"/>
  <c r="I25" i="2"/>
  <c r="C25" i="2"/>
  <c r="I24" i="2"/>
  <c r="C24" i="2"/>
  <c r="I23" i="2"/>
  <c r="C23" i="2"/>
  <c r="I22" i="2"/>
  <c r="I21" i="2"/>
  <c r="C21" i="2"/>
  <c r="C20" i="2"/>
  <c r="I19" i="2"/>
  <c r="C19" i="2"/>
  <c r="I18" i="2"/>
  <c r="C18" i="2"/>
  <c r="I17" i="2"/>
  <c r="C17" i="2"/>
  <c r="I16" i="2"/>
  <c r="I15" i="2"/>
  <c r="C15" i="2"/>
  <c r="C14" i="2"/>
  <c r="I13" i="2"/>
  <c r="C13" i="2"/>
  <c r="I12" i="2"/>
  <c r="C12" i="2"/>
  <c r="I11" i="2"/>
  <c r="C11" i="2"/>
  <c r="I10" i="2"/>
  <c r="I9" i="2"/>
  <c r="C9" i="2"/>
  <c r="C8" i="2"/>
  <c r="I7" i="2"/>
  <c r="C7" i="2"/>
  <c r="I6" i="2"/>
  <c r="C6" i="2"/>
  <c r="I5" i="2"/>
  <c r="C5" i="2"/>
  <c r="E4" i="2"/>
  <c r="D4" i="2"/>
  <c r="C4" i="2"/>
</calcChain>
</file>

<file path=xl/comments1.xml><?xml version="1.0" encoding="utf-8"?>
<comments xmlns="http://schemas.openxmlformats.org/spreadsheetml/2006/main">
  <authors>
    <author>作成者</author>
  </authors>
  <commentList>
    <comment ref="A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小選挙区＋在外</t>
        </r>
      </text>
    </comment>
    <comment ref="A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小選挙区+在外
</t>
        </r>
      </text>
    </comment>
  </commentList>
</comments>
</file>

<file path=xl/sharedStrings.xml><?xml version="1.0" encoding="utf-8"?>
<sst xmlns="http://schemas.openxmlformats.org/spreadsheetml/2006/main" count="561" uniqueCount="350">
  <si>
    <t>１６２．投票区別選挙人名簿登録者数</t>
    <rPh sb="4" eb="6">
      <t>トウヒョウ</t>
    </rPh>
    <rPh sb="6" eb="7">
      <t>ク</t>
    </rPh>
    <rPh sb="7" eb="8">
      <t>ベツ</t>
    </rPh>
    <rPh sb="8" eb="10">
      <t>センキョ</t>
    </rPh>
    <rPh sb="10" eb="12">
      <t>ジンメイ</t>
    </rPh>
    <rPh sb="12" eb="13">
      <t>ボ</t>
    </rPh>
    <rPh sb="13" eb="16">
      <t>トウロクシャ</t>
    </rPh>
    <rPh sb="16" eb="17">
      <t>スウ</t>
    </rPh>
    <phoneticPr fontId="5"/>
  </si>
  <si>
    <t>投票区</t>
    <rPh sb="0" eb="3">
      <t>トウヒョウク</t>
    </rPh>
    <phoneticPr fontId="5"/>
  </si>
  <si>
    <t>投 　票 　所</t>
    <rPh sb="0" eb="4">
      <t>トウヒョウ</t>
    </rPh>
    <rPh sb="6" eb="7">
      <t>ショ</t>
    </rPh>
    <phoneticPr fontId="5"/>
  </si>
  <si>
    <t>総　　数</t>
    <rPh sb="0" eb="4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</si>
  <si>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</si>
  <si>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</si>
  <si>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総数</t>
    <rPh sb="0" eb="2">
      <t>ソウスウ</t>
    </rPh>
    <phoneticPr fontId="5"/>
  </si>
  <si>
    <t>１</t>
    <phoneticPr fontId="5"/>
  </si>
  <si>
    <t>板橋第四小学校</t>
    <rPh sb="0" eb="2">
      <t>イタバシ</t>
    </rPh>
    <rPh sb="2" eb="3">
      <t>ダイ</t>
    </rPh>
    <rPh sb="3" eb="4">
      <t>４</t>
    </rPh>
    <rPh sb="4" eb="7">
      <t>ショウガッコウ</t>
    </rPh>
    <phoneticPr fontId="5"/>
  </si>
  <si>
    <t>３３</t>
    <phoneticPr fontId="5"/>
  </si>
  <si>
    <t>志村小学校</t>
    <rPh sb="0" eb="2">
      <t>シムラ</t>
    </rPh>
    <rPh sb="2" eb="5">
      <t>ショウガッコウ</t>
    </rPh>
    <phoneticPr fontId="5"/>
  </si>
  <si>
    <t>２</t>
    <phoneticPr fontId="5"/>
  </si>
  <si>
    <t>板橋第二小学校</t>
    <rPh sb="0" eb="2">
      <t>イタバシ</t>
    </rPh>
    <rPh sb="2" eb="3">
      <t>ダイ</t>
    </rPh>
    <rPh sb="3" eb="4">
      <t>２</t>
    </rPh>
    <rPh sb="4" eb="7">
      <t>ショウガッコウ</t>
    </rPh>
    <phoneticPr fontId="5"/>
  </si>
  <si>
    <t>３４</t>
    <phoneticPr fontId="5"/>
  </si>
  <si>
    <t>志村第四中学校</t>
    <rPh sb="0" eb="2">
      <t>シムラ</t>
    </rPh>
    <rPh sb="2" eb="4">
      <t>ダイヨン</t>
    </rPh>
    <rPh sb="4" eb="7">
      <t>チュウガッコウ</t>
    </rPh>
    <phoneticPr fontId="5"/>
  </si>
  <si>
    <t>３</t>
    <phoneticPr fontId="5"/>
  </si>
  <si>
    <t>金沢小学校</t>
    <rPh sb="0" eb="2">
      <t>カナザワ</t>
    </rPh>
    <rPh sb="2" eb="5">
      <t>ショウガッコウ</t>
    </rPh>
    <phoneticPr fontId="5"/>
  </si>
  <si>
    <t>３５</t>
    <phoneticPr fontId="5"/>
  </si>
  <si>
    <t>中台中学校</t>
    <rPh sb="0" eb="2">
      <t>ナカダイ</t>
    </rPh>
    <rPh sb="2" eb="5">
      <t>チュウガッコウ</t>
    </rPh>
    <phoneticPr fontId="5"/>
  </si>
  <si>
    <t>４</t>
    <phoneticPr fontId="5"/>
  </si>
  <si>
    <t>板橋第一小学校</t>
    <rPh sb="0" eb="2">
      <t>イタバシ</t>
    </rPh>
    <rPh sb="2" eb="3">
      <t>ダイ</t>
    </rPh>
    <rPh sb="3" eb="4">
      <t>１</t>
    </rPh>
    <rPh sb="4" eb="7">
      <t>ショウガッコウ</t>
    </rPh>
    <phoneticPr fontId="5"/>
  </si>
  <si>
    <t>５</t>
    <phoneticPr fontId="5"/>
  </si>
  <si>
    <t>板橋第一中学校</t>
    <rPh sb="0" eb="2">
      <t>イタバシ</t>
    </rPh>
    <rPh sb="2" eb="3">
      <t>ダイ</t>
    </rPh>
    <rPh sb="3" eb="4">
      <t>１</t>
    </rPh>
    <rPh sb="4" eb="7">
      <t>チュウガッコウ</t>
    </rPh>
    <phoneticPr fontId="5"/>
  </si>
  <si>
    <t>３６</t>
    <phoneticPr fontId="5"/>
  </si>
  <si>
    <t>若木小学校</t>
    <rPh sb="0" eb="2">
      <t>ワカギ</t>
    </rPh>
    <rPh sb="2" eb="5">
      <t>ショウガッコウ</t>
    </rPh>
    <phoneticPr fontId="5"/>
  </si>
  <si>
    <t>３７</t>
    <phoneticPr fontId="5"/>
  </si>
  <si>
    <t>志村第五小学校</t>
    <rPh sb="0" eb="2">
      <t>シムラ</t>
    </rPh>
    <rPh sb="2" eb="4">
      <t>ダイゴ</t>
    </rPh>
    <rPh sb="4" eb="7">
      <t>ショウガッコウ</t>
    </rPh>
    <phoneticPr fontId="5"/>
  </si>
  <si>
    <t>６</t>
    <phoneticPr fontId="5"/>
  </si>
  <si>
    <t>板橋第七小学校</t>
    <rPh sb="0" eb="2">
      <t>イタバシ</t>
    </rPh>
    <rPh sb="2" eb="3">
      <t>ダイ</t>
    </rPh>
    <rPh sb="3" eb="4">
      <t>７</t>
    </rPh>
    <rPh sb="4" eb="7">
      <t>ショウガッコウ</t>
    </rPh>
    <phoneticPr fontId="5"/>
  </si>
  <si>
    <t>３８</t>
    <phoneticPr fontId="5"/>
  </si>
  <si>
    <t>志村坂下小学校</t>
    <rPh sb="0" eb="2">
      <t>シムラ</t>
    </rPh>
    <rPh sb="2" eb="4">
      <t>サカシタ</t>
    </rPh>
    <rPh sb="4" eb="7">
      <t>ショウガッコウ</t>
    </rPh>
    <phoneticPr fontId="5"/>
  </si>
  <si>
    <t>７</t>
    <phoneticPr fontId="5"/>
  </si>
  <si>
    <t>板橋第五小学校</t>
    <rPh sb="0" eb="2">
      <t>イタバシ</t>
    </rPh>
    <rPh sb="2" eb="3">
      <t>ダイ</t>
    </rPh>
    <rPh sb="3" eb="4">
      <t>５</t>
    </rPh>
    <rPh sb="4" eb="7">
      <t>ショウガッコウ</t>
    </rPh>
    <phoneticPr fontId="5"/>
  </si>
  <si>
    <t>３９</t>
    <phoneticPr fontId="5"/>
  </si>
  <si>
    <t>志村第三中学校</t>
    <rPh sb="0" eb="2">
      <t>シムラ</t>
    </rPh>
    <rPh sb="2" eb="4">
      <t>ダイサン</t>
    </rPh>
    <rPh sb="4" eb="7">
      <t>チュウガッコウ</t>
    </rPh>
    <phoneticPr fontId="5"/>
  </si>
  <si>
    <t>８</t>
    <phoneticPr fontId="5"/>
  </si>
  <si>
    <t>板橋第六小学校</t>
    <rPh sb="0" eb="2">
      <t>イタバシ</t>
    </rPh>
    <rPh sb="2" eb="3">
      <t>ダイ</t>
    </rPh>
    <rPh sb="3" eb="4">
      <t>６</t>
    </rPh>
    <rPh sb="4" eb="7">
      <t>ショウガッコウ</t>
    </rPh>
    <phoneticPr fontId="5"/>
  </si>
  <si>
    <t>４０</t>
    <phoneticPr fontId="5"/>
  </si>
  <si>
    <t>蓮根小学校</t>
    <rPh sb="0" eb="2">
      <t>レンコン</t>
    </rPh>
    <rPh sb="2" eb="5">
      <t>ショウガッコウ</t>
    </rPh>
    <phoneticPr fontId="5"/>
  </si>
  <si>
    <t>９</t>
    <phoneticPr fontId="5"/>
  </si>
  <si>
    <t>板橋第二中学校</t>
    <rPh sb="0" eb="2">
      <t>イタバシ</t>
    </rPh>
    <rPh sb="2" eb="3">
      <t>ダイ</t>
    </rPh>
    <rPh sb="3" eb="4">
      <t>２</t>
    </rPh>
    <rPh sb="4" eb="7">
      <t>チュウガッコウ</t>
    </rPh>
    <phoneticPr fontId="5"/>
  </si>
  <si>
    <t>１０</t>
    <phoneticPr fontId="5"/>
  </si>
  <si>
    <t>赤塚新町小学校</t>
    <rPh sb="0" eb="2">
      <t>アカツカ</t>
    </rPh>
    <rPh sb="2" eb="4">
      <t>シンマチ</t>
    </rPh>
    <rPh sb="4" eb="7">
      <t>ショウガッコウ</t>
    </rPh>
    <phoneticPr fontId="5"/>
  </si>
  <si>
    <t>４１</t>
    <phoneticPr fontId="5"/>
  </si>
  <si>
    <t>舟渡小学校</t>
    <rPh sb="0" eb="1">
      <t>フネ</t>
    </rPh>
    <rPh sb="1" eb="2">
      <t>ワタ</t>
    </rPh>
    <rPh sb="2" eb="5">
      <t>ショウガッコウ</t>
    </rPh>
    <phoneticPr fontId="5"/>
  </si>
  <si>
    <t>４２</t>
    <phoneticPr fontId="5"/>
  </si>
  <si>
    <t>徳丸小学校</t>
    <rPh sb="0" eb="2">
      <t>トクマル</t>
    </rPh>
    <rPh sb="2" eb="5">
      <t>ショウガッコウ</t>
    </rPh>
    <phoneticPr fontId="5"/>
  </si>
  <si>
    <t>１１</t>
    <phoneticPr fontId="5"/>
  </si>
  <si>
    <t>中根橋小学校</t>
    <rPh sb="0" eb="2">
      <t>ナカネ</t>
    </rPh>
    <rPh sb="2" eb="3">
      <t>ハシ</t>
    </rPh>
    <rPh sb="3" eb="6">
      <t>ショウガッコウ</t>
    </rPh>
    <phoneticPr fontId="5"/>
  </si>
  <si>
    <t>４３</t>
    <phoneticPr fontId="5"/>
  </si>
  <si>
    <t>北野小学校</t>
    <rPh sb="0" eb="2">
      <t>キタノ</t>
    </rPh>
    <rPh sb="2" eb="5">
      <t>ショウガッコウ</t>
    </rPh>
    <phoneticPr fontId="5"/>
  </si>
  <si>
    <t>１２</t>
    <phoneticPr fontId="5"/>
  </si>
  <si>
    <t>弥生小学校</t>
    <rPh sb="0" eb="2">
      <t>ヤヨイ</t>
    </rPh>
    <rPh sb="2" eb="5">
      <t>ショウガッコウ</t>
    </rPh>
    <phoneticPr fontId="5"/>
  </si>
  <si>
    <t>４４</t>
    <phoneticPr fontId="5"/>
  </si>
  <si>
    <t>紅梅小学校</t>
    <rPh sb="0" eb="1">
      <t>クレナイ</t>
    </rPh>
    <rPh sb="1" eb="2">
      <t>ウメ</t>
    </rPh>
    <rPh sb="2" eb="5">
      <t>ショウガッコウ</t>
    </rPh>
    <phoneticPr fontId="5"/>
  </si>
  <si>
    <t>１３</t>
    <phoneticPr fontId="5"/>
  </si>
  <si>
    <t>板橋第十小学校</t>
    <rPh sb="0" eb="2">
      <t>イタバシ</t>
    </rPh>
    <rPh sb="2" eb="3">
      <t>ダイ</t>
    </rPh>
    <rPh sb="3" eb="4">
      <t>ジュウ</t>
    </rPh>
    <rPh sb="4" eb="7">
      <t>ショウガッコウ</t>
    </rPh>
    <phoneticPr fontId="5"/>
  </si>
  <si>
    <t>４５</t>
    <phoneticPr fontId="5"/>
  </si>
  <si>
    <t>赤塚第一中学校</t>
    <rPh sb="0" eb="2">
      <t>アカツカ</t>
    </rPh>
    <rPh sb="2" eb="4">
      <t>ダイイチ</t>
    </rPh>
    <rPh sb="4" eb="7">
      <t>チュウガッコウ</t>
    </rPh>
    <phoneticPr fontId="5"/>
  </si>
  <si>
    <t>１４</t>
    <phoneticPr fontId="5"/>
  </si>
  <si>
    <t>大谷口小学校</t>
    <rPh sb="0" eb="3">
      <t>オオタニグチ</t>
    </rPh>
    <rPh sb="3" eb="6">
      <t>ショウガッコウ</t>
    </rPh>
    <phoneticPr fontId="5"/>
  </si>
  <si>
    <t>１５</t>
    <phoneticPr fontId="5"/>
  </si>
  <si>
    <t>向原ホール</t>
    <rPh sb="0" eb="2">
      <t>ムコウハラ</t>
    </rPh>
    <phoneticPr fontId="5"/>
  </si>
  <si>
    <t>４６</t>
    <phoneticPr fontId="5"/>
  </si>
  <si>
    <t>下赤塚小学校</t>
    <rPh sb="0" eb="1">
      <t>シタ</t>
    </rPh>
    <rPh sb="1" eb="3">
      <t>アカツカ</t>
    </rPh>
    <rPh sb="3" eb="6">
      <t>ショウガッコウ</t>
    </rPh>
    <phoneticPr fontId="5"/>
  </si>
  <si>
    <t xml:space="preserve"> </t>
    <phoneticPr fontId="5"/>
  </si>
  <si>
    <t>４７</t>
    <phoneticPr fontId="5"/>
  </si>
  <si>
    <t>赤塚第三中学校</t>
    <rPh sb="0" eb="2">
      <t>アカツカ</t>
    </rPh>
    <rPh sb="2" eb="4">
      <t>ダイサン</t>
    </rPh>
    <rPh sb="4" eb="7">
      <t>チュウガッコウ</t>
    </rPh>
    <phoneticPr fontId="5"/>
  </si>
  <si>
    <t>１６</t>
    <phoneticPr fontId="5"/>
  </si>
  <si>
    <t>上板橋第二中学校旧校舎</t>
    <rPh sb="0" eb="1">
      <t>ウエ</t>
    </rPh>
    <rPh sb="1" eb="3">
      <t>イタバシ</t>
    </rPh>
    <rPh sb="3" eb="4">
      <t>ダイ</t>
    </rPh>
    <rPh sb="4" eb="5">
      <t>２</t>
    </rPh>
    <rPh sb="5" eb="8">
      <t>チュウガッコウ</t>
    </rPh>
    <rPh sb="8" eb="11">
      <t>キュウコウシャ</t>
    </rPh>
    <phoneticPr fontId="5"/>
  </si>
  <si>
    <t>４８</t>
    <phoneticPr fontId="5"/>
  </si>
  <si>
    <t>赤塚支所</t>
    <rPh sb="0" eb="2">
      <t>アカツカ</t>
    </rPh>
    <rPh sb="2" eb="4">
      <t>シショ</t>
    </rPh>
    <phoneticPr fontId="5"/>
  </si>
  <si>
    <t>１７</t>
    <phoneticPr fontId="5"/>
  </si>
  <si>
    <t>加賀小学校</t>
    <rPh sb="0" eb="2">
      <t>カガ</t>
    </rPh>
    <rPh sb="2" eb="5">
      <t>ショウガッコウ</t>
    </rPh>
    <phoneticPr fontId="5"/>
  </si>
  <si>
    <t>４９</t>
    <phoneticPr fontId="5"/>
  </si>
  <si>
    <t>成増小学校</t>
    <rPh sb="0" eb="2">
      <t>ナリマス</t>
    </rPh>
    <rPh sb="2" eb="5">
      <t>ショウガッコウ</t>
    </rPh>
    <phoneticPr fontId="5"/>
  </si>
  <si>
    <t>１８</t>
    <phoneticPr fontId="5"/>
  </si>
  <si>
    <t>富士見地域センター</t>
    <rPh sb="0" eb="3">
      <t>フジミ</t>
    </rPh>
    <rPh sb="3" eb="5">
      <t>チイキ</t>
    </rPh>
    <phoneticPr fontId="5"/>
  </si>
  <si>
    <t>５０</t>
    <phoneticPr fontId="5"/>
  </si>
  <si>
    <t>成増ヶ丘小学校</t>
    <phoneticPr fontId="5"/>
  </si>
  <si>
    <t>１９</t>
    <phoneticPr fontId="5"/>
  </si>
  <si>
    <t>板橋第八小学校</t>
    <rPh sb="0" eb="2">
      <t>イタバシ</t>
    </rPh>
    <rPh sb="2" eb="3">
      <t>ダイ</t>
    </rPh>
    <rPh sb="3" eb="4">
      <t>８</t>
    </rPh>
    <rPh sb="4" eb="7">
      <t>ショウガッコウ</t>
    </rPh>
    <phoneticPr fontId="5"/>
  </si>
  <si>
    <t>２０</t>
    <phoneticPr fontId="5"/>
  </si>
  <si>
    <t>常盤台小学校</t>
    <rPh sb="0" eb="2">
      <t>ジョウバン</t>
    </rPh>
    <rPh sb="2" eb="3">
      <t>ダイ</t>
    </rPh>
    <rPh sb="3" eb="6">
      <t>ショウガッコウ</t>
    </rPh>
    <phoneticPr fontId="5"/>
  </si>
  <si>
    <t>５１</t>
    <phoneticPr fontId="5"/>
  </si>
  <si>
    <t>三園小学校</t>
    <rPh sb="0" eb="1">
      <t>サン</t>
    </rPh>
    <rPh sb="1" eb="2">
      <t>エン</t>
    </rPh>
    <rPh sb="2" eb="5">
      <t>ショウガッコウ</t>
    </rPh>
    <phoneticPr fontId="5"/>
  </si>
  <si>
    <t>５２</t>
    <phoneticPr fontId="5"/>
  </si>
  <si>
    <t>高島第六小学校</t>
    <rPh sb="0" eb="2">
      <t>タカシマダイラ</t>
    </rPh>
    <rPh sb="2" eb="4">
      <t>ダイロク</t>
    </rPh>
    <rPh sb="4" eb="7">
      <t>ショウガッコウ</t>
    </rPh>
    <phoneticPr fontId="5"/>
  </si>
  <si>
    <t>２１</t>
    <phoneticPr fontId="5"/>
  </si>
  <si>
    <t>上板橋第一中学校</t>
    <rPh sb="0" eb="1">
      <t>ウエ</t>
    </rPh>
    <rPh sb="1" eb="3">
      <t>イタバシ</t>
    </rPh>
    <rPh sb="3" eb="5">
      <t>ダイイチ</t>
    </rPh>
    <rPh sb="5" eb="8">
      <t>チュウガッコウ</t>
    </rPh>
    <phoneticPr fontId="5"/>
  </si>
  <si>
    <t>５３</t>
    <phoneticPr fontId="5"/>
  </si>
  <si>
    <t>高島第二小学校</t>
    <rPh sb="0" eb="2">
      <t>タカシマダイラ</t>
    </rPh>
    <rPh sb="2" eb="4">
      <t>ダイニ</t>
    </rPh>
    <rPh sb="4" eb="7">
      <t>ショウガッコウ</t>
    </rPh>
    <phoneticPr fontId="5"/>
  </si>
  <si>
    <t>２２</t>
    <phoneticPr fontId="5"/>
  </si>
  <si>
    <t>上板橋小学校</t>
    <rPh sb="0" eb="1">
      <t>ウエ</t>
    </rPh>
    <rPh sb="1" eb="3">
      <t>イタバシ</t>
    </rPh>
    <rPh sb="3" eb="6">
      <t>ショウガッコウ</t>
    </rPh>
    <phoneticPr fontId="5"/>
  </si>
  <si>
    <t>５４</t>
    <phoneticPr fontId="5"/>
  </si>
  <si>
    <t>高島第二中学校</t>
    <rPh sb="0" eb="2">
      <t>タカシマダイラ</t>
    </rPh>
    <rPh sb="2" eb="4">
      <t>ダイニ</t>
    </rPh>
    <rPh sb="4" eb="7">
      <t>チュウガッコウ</t>
    </rPh>
    <phoneticPr fontId="5"/>
  </si>
  <si>
    <t>２３</t>
    <phoneticPr fontId="5"/>
  </si>
  <si>
    <t>桜川中学校</t>
    <rPh sb="0" eb="2">
      <t>サクラガワ</t>
    </rPh>
    <rPh sb="2" eb="5">
      <t>チュウガッコウ</t>
    </rPh>
    <phoneticPr fontId="5"/>
  </si>
  <si>
    <t>５５</t>
    <phoneticPr fontId="5"/>
  </si>
  <si>
    <t>高島第五小学校</t>
    <rPh sb="0" eb="2">
      <t>タカシマダイラ</t>
    </rPh>
    <rPh sb="2" eb="4">
      <t>ダイゴ</t>
    </rPh>
    <rPh sb="4" eb="7">
      <t>ショウガッコウ</t>
    </rPh>
    <phoneticPr fontId="5"/>
  </si>
  <si>
    <t>２４</t>
    <phoneticPr fontId="5"/>
  </si>
  <si>
    <t>上板橋第四小学校</t>
    <rPh sb="0" eb="1">
      <t>ウエ</t>
    </rPh>
    <rPh sb="1" eb="3">
      <t>イタバシ</t>
    </rPh>
    <rPh sb="3" eb="5">
      <t>ダイヨン</t>
    </rPh>
    <rPh sb="5" eb="8">
      <t>ショウガッコウ</t>
    </rPh>
    <phoneticPr fontId="5"/>
  </si>
  <si>
    <t>２５</t>
    <phoneticPr fontId="5"/>
  </si>
  <si>
    <t>上板橋第三中学校</t>
    <rPh sb="0" eb="1">
      <t>ウエ</t>
    </rPh>
    <rPh sb="1" eb="3">
      <t>イタバシ</t>
    </rPh>
    <rPh sb="3" eb="5">
      <t>ダイサン</t>
    </rPh>
    <rPh sb="5" eb="8">
      <t>チュウガッコウ</t>
    </rPh>
    <phoneticPr fontId="5"/>
  </si>
  <si>
    <t>５６</t>
    <phoneticPr fontId="5"/>
  </si>
  <si>
    <t>高島第一小学校</t>
    <rPh sb="0" eb="2">
      <t>タカシマダイラ</t>
    </rPh>
    <rPh sb="2" eb="4">
      <t>ダイイチ</t>
    </rPh>
    <rPh sb="4" eb="7">
      <t>ショウガッコウ</t>
    </rPh>
    <phoneticPr fontId="5"/>
  </si>
  <si>
    <t>５７</t>
    <phoneticPr fontId="5"/>
  </si>
  <si>
    <t>高島平福祉園分場</t>
    <rPh sb="0" eb="2">
      <t>タカシマダイラ</t>
    </rPh>
    <rPh sb="2" eb="3">
      <t>ダイラ</t>
    </rPh>
    <rPh sb="3" eb="5">
      <t>フクシ</t>
    </rPh>
    <rPh sb="5" eb="6">
      <t>エン</t>
    </rPh>
    <rPh sb="6" eb="7">
      <t>ブン</t>
    </rPh>
    <rPh sb="7" eb="8">
      <t>バ</t>
    </rPh>
    <phoneticPr fontId="5"/>
  </si>
  <si>
    <t>２６</t>
    <phoneticPr fontId="5"/>
  </si>
  <si>
    <t>志村第三小学校</t>
    <rPh sb="0" eb="2">
      <t>シムラ</t>
    </rPh>
    <rPh sb="2" eb="4">
      <t>ダイサン</t>
    </rPh>
    <rPh sb="4" eb="7">
      <t>ショウガッコウ</t>
    </rPh>
    <phoneticPr fontId="5"/>
  </si>
  <si>
    <t>５８</t>
    <phoneticPr fontId="5"/>
  </si>
  <si>
    <t>北前野小学校</t>
    <rPh sb="0" eb="1">
      <t>キタ</t>
    </rPh>
    <rPh sb="1" eb="3">
      <t>マエノ</t>
    </rPh>
    <rPh sb="3" eb="6">
      <t>ショウガッコウ</t>
    </rPh>
    <phoneticPr fontId="5"/>
  </si>
  <si>
    <t>２７</t>
    <phoneticPr fontId="5"/>
  </si>
  <si>
    <t>志村第一小学校</t>
    <rPh sb="0" eb="2">
      <t>シムラ</t>
    </rPh>
    <rPh sb="2" eb="4">
      <t>ダイイチ</t>
    </rPh>
    <rPh sb="4" eb="7">
      <t>ショウガッコウ</t>
    </rPh>
    <phoneticPr fontId="5"/>
  </si>
  <si>
    <t>５９</t>
    <phoneticPr fontId="5"/>
  </si>
  <si>
    <t>緑小学校</t>
    <rPh sb="0" eb="1">
      <t>ミドリ</t>
    </rPh>
    <rPh sb="1" eb="4">
      <t>ショウガッコウ</t>
    </rPh>
    <phoneticPr fontId="5"/>
  </si>
  <si>
    <t>２８</t>
    <phoneticPr fontId="5"/>
  </si>
  <si>
    <t>富士見台小学校</t>
    <rPh sb="0" eb="4">
      <t>フジミダイ</t>
    </rPh>
    <rPh sb="4" eb="7">
      <t>ショウガッコウ</t>
    </rPh>
    <phoneticPr fontId="5"/>
  </si>
  <si>
    <t>６０</t>
    <phoneticPr fontId="5"/>
  </si>
  <si>
    <t>高島第三中学校</t>
    <rPh sb="0" eb="2">
      <t>タカシマ</t>
    </rPh>
    <rPh sb="2" eb="4">
      <t>ダイサン</t>
    </rPh>
    <rPh sb="4" eb="7">
      <t>チュウガッコウ</t>
    </rPh>
    <phoneticPr fontId="5"/>
  </si>
  <si>
    <t>２９</t>
    <phoneticPr fontId="5"/>
  </si>
  <si>
    <t>前野小学校</t>
    <rPh sb="0" eb="2">
      <t>マエノ</t>
    </rPh>
    <rPh sb="2" eb="5">
      <t>ショウガッコウ</t>
    </rPh>
    <phoneticPr fontId="5"/>
  </si>
  <si>
    <t>３０</t>
    <phoneticPr fontId="5"/>
  </si>
  <si>
    <t>志村第二小学校</t>
    <rPh sb="0" eb="2">
      <t>シムラ</t>
    </rPh>
    <rPh sb="2" eb="4">
      <t>ダイニ</t>
    </rPh>
    <rPh sb="4" eb="7">
      <t>ショウガッコウ</t>
    </rPh>
    <phoneticPr fontId="5"/>
  </si>
  <si>
    <t>６１</t>
    <phoneticPr fontId="5"/>
  </si>
  <si>
    <t>新河岸小学校</t>
    <rPh sb="0" eb="1">
      <t>シン</t>
    </rPh>
    <rPh sb="1" eb="3">
      <t>カガン</t>
    </rPh>
    <rPh sb="3" eb="6">
      <t>ショウガッコウ</t>
    </rPh>
    <phoneticPr fontId="5"/>
  </si>
  <si>
    <t>６２</t>
    <phoneticPr fontId="5"/>
  </si>
  <si>
    <t>志村第五中学校</t>
    <rPh sb="0" eb="2">
      <t>シムラ</t>
    </rPh>
    <rPh sb="2" eb="4">
      <t>ダイゴ</t>
    </rPh>
    <rPh sb="4" eb="7">
      <t>チュウガッコウ</t>
    </rPh>
    <phoneticPr fontId="5"/>
  </si>
  <si>
    <t>３１</t>
    <phoneticPr fontId="5"/>
  </si>
  <si>
    <t>志村第二中学校</t>
    <rPh sb="0" eb="2">
      <t>シムラ</t>
    </rPh>
    <rPh sb="2" eb="4">
      <t>ダイニ</t>
    </rPh>
    <rPh sb="4" eb="7">
      <t>チュウガッコウ</t>
    </rPh>
    <phoneticPr fontId="5"/>
  </si>
  <si>
    <t>３２</t>
    <phoneticPr fontId="5"/>
  </si>
  <si>
    <t>小豆沢体育館</t>
    <rPh sb="0" eb="1">
      <t>コ</t>
    </rPh>
    <rPh sb="1" eb="2">
      <t>マメ</t>
    </rPh>
    <rPh sb="2" eb="3">
      <t>サワ</t>
    </rPh>
    <rPh sb="3" eb="6">
      <t>タイイクカン</t>
    </rPh>
    <phoneticPr fontId="5"/>
  </si>
  <si>
    <t xml:space="preserve">  資料：選挙管理委員会事務局「選挙の記録」</t>
    <rPh sb="2" eb="4">
      <t>シリョウ</t>
    </rPh>
    <rPh sb="5" eb="7">
      <t>センキョ</t>
    </rPh>
    <rPh sb="7" eb="9">
      <t>カンリ</t>
    </rPh>
    <rPh sb="9" eb="12">
      <t>イインカイ</t>
    </rPh>
    <rPh sb="12" eb="13">
      <t>ジムキョク</t>
    </rPh>
    <rPh sb="13" eb="14">
      <t>ム</t>
    </rPh>
    <rPh sb="14" eb="15">
      <t>キョク</t>
    </rPh>
    <rPh sb="16" eb="21">
      <t>センキョノキロク</t>
    </rPh>
    <phoneticPr fontId="5"/>
  </si>
  <si>
    <t>１６３．時間別投票状況</t>
    <rPh sb="4" eb="6">
      <t>ジカン</t>
    </rPh>
    <rPh sb="6" eb="7">
      <t>ベツ</t>
    </rPh>
    <rPh sb="7" eb="9">
      <t>トウヒョウ</t>
    </rPh>
    <rPh sb="9" eb="11">
      <t>ジョウキョウ</t>
    </rPh>
    <phoneticPr fontId="5"/>
  </si>
  <si>
    <t>（１）参議院議員選挙（東京都選出）</t>
    <rPh sb="3" eb="6">
      <t>サンギイン</t>
    </rPh>
    <rPh sb="6" eb="8">
      <t>ギイン</t>
    </rPh>
    <rPh sb="8" eb="10">
      <t>センキョ</t>
    </rPh>
    <rPh sb="11" eb="14">
      <t>トウキョウト</t>
    </rPh>
    <rPh sb="14" eb="16">
      <t>センシュツ</t>
    </rPh>
    <phoneticPr fontId="5"/>
  </si>
  <si>
    <t>(令和４年７月１０日執行）</t>
    <rPh sb="1" eb="3">
      <t>レイワ</t>
    </rPh>
    <rPh sb="4" eb="5">
      <t>ネン</t>
    </rPh>
    <rPh sb="6" eb="7">
      <t>ガツ</t>
    </rPh>
    <rPh sb="9" eb="10">
      <t>ニチ</t>
    </rPh>
    <rPh sb="10" eb="12">
      <t>シッコウ</t>
    </rPh>
    <phoneticPr fontId="5"/>
  </si>
  <si>
    <t>時　　間</t>
    <rPh sb="0" eb="4">
      <t>ジカン</t>
    </rPh>
    <phoneticPr fontId="5"/>
  </si>
  <si>
    <t>投　　票　　者　　数</t>
    <rPh sb="0" eb="7">
      <t>トウヒョウシャ</t>
    </rPh>
    <rPh sb="9" eb="10">
      <t>スウ</t>
    </rPh>
    <phoneticPr fontId="5"/>
  </si>
  <si>
    <t>投　　票　　率　（％）</t>
    <rPh sb="0" eb="7">
      <t>トウヒョウリツ</t>
    </rPh>
    <phoneticPr fontId="5"/>
  </si>
  <si>
    <t>前回の実績</t>
    <rPh sb="0" eb="2">
      <t>ゼンカイ</t>
    </rPh>
    <rPh sb="3" eb="5">
      <t>ジッセキ</t>
    </rPh>
    <phoneticPr fontId="5"/>
  </si>
  <si>
    <t>平　　均</t>
    <rPh sb="0" eb="4">
      <t>ヘイキン</t>
    </rPh>
    <phoneticPr fontId="5"/>
  </si>
  <si>
    <t>投票所における投票</t>
    <rPh sb="0" eb="2">
      <t>トウヒョウ</t>
    </rPh>
    <rPh sb="2" eb="3">
      <t>ジョ</t>
    </rPh>
    <rPh sb="7" eb="9">
      <t>トウヒョウ</t>
    </rPh>
    <phoneticPr fontId="5"/>
  </si>
  <si>
    <t xml:space="preserve">　　～　８ 時 </t>
    <phoneticPr fontId="5"/>
  </si>
  <si>
    <t xml:space="preserve">　　～　９時 </t>
    <phoneticPr fontId="5"/>
  </si>
  <si>
    <t xml:space="preserve">　　～１０時 </t>
    <rPh sb="4" eb="6">
      <t>８ジ</t>
    </rPh>
    <phoneticPr fontId="5"/>
  </si>
  <si>
    <t xml:space="preserve">　　～１１時 </t>
    <phoneticPr fontId="5"/>
  </si>
  <si>
    <t xml:space="preserve">　　～１２時 </t>
    <phoneticPr fontId="5"/>
  </si>
  <si>
    <t xml:space="preserve">　　～１３時 </t>
    <phoneticPr fontId="5"/>
  </si>
  <si>
    <t xml:space="preserve">　　～１４時 </t>
    <phoneticPr fontId="5"/>
  </si>
  <si>
    <t xml:space="preserve">　　～１５時 </t>
    <phoneticPr fontId="5"/>
  </si>
  <si>
    <t xml:space="preserve">　　～１６時 </t>
    <phoneticPr fontId="5"/>
  </si>
  <si>
    <t xml:space="preserve">　　～１７時 </t>
    <phoneticPr fontId="5"/>
  </si>
  <si>
    <t xml:space="preserve">　　～１８時 </t>
    <phoneticPr fontId="5"/>
  </si>
  <si>
    <t xml:space="preserve">　　～１９時 </t>
    <phoneticPr fontId="5"/>
  </si>
  <si>
    <t xml:space="preserve">　　～２０ </t>
    <phoneticPr fontId="5"/>
  </si>
  <si>
    <t>投票所における投票（在外）</t>
    <rPh sb="0" eb="3">
      <t>トウヒョウジョ</t>
    </rPh>
    <rPh sb="7" eb="9">
      <t>トウヒョウ</t>
    </rPh>
    <rPh sb="10" eb="12">
      <t>ザイガイ</t>
    </rPh>
    <phoneticPr fontId="5"/>
  </si>
  <si>
    <t>期日前投票</t>
    <rPh sb="0" eb="2">
      <t>キジツ</t>
    </rPh>
    <rPh sb="2" eb="3">
      <t>ゼン</t>
    </rPh>
    <rPh sb="3" eb="5">
      <t>トウヒョウ</t>
    </rPh>
    <phoneticPr fontId="5"/>
  </si>
  <si>
    <t>(7)</t>
    <phoneticPr fontId="5"/>
  </si>
  <si>
    <t>(5)</t>
    <phoneticPr fontId="5"/>
  </si>
  <si>
    <t>(2)</t>
    <phoneticPr fontId="5"/>
  </si>
  <si>
    <t>(14)</t>
    <phoneticPr fontId="5"/>
  </si>
  <si>
    <t>(1.10)</t>
    <phoneticPr fontId="5"/>
  </si>
  <si>
    <t>(1.77)</t>
    <phoneticPr fontId="5"/>
  </si>
  <si>
    <t>(0.57)</t>
    <phoneticPr fontId="5"/>
  </si>
  <si>
    <t>不在者投票</t>
    <rPh sb="0" eb="3">
      <t>フザイシャ</t>
    </rPh>
    <rPh sb="3" eb="5">
      <t>トウヒョウ</t>
    </rPh>
    <phoneticPr fontId="5"/>
  </si>
  <si>
    <t>(181)</t>
    <phoneticPr fontId="5"/>
  </si>
  <si>
    <t>(90)</t>
    <phoneticPr fontId="5"/>
  </si>
  <si>
    <t>(91)</t>
    <phoneticPr fontId="5"/>
  </si>
  <si>
    <t>(194)</t>
    <phoneticPr fontId="5"/>
  </si>
  <si>
    <t>(28.55)</t>
    <phoneticPr fontId="5"/>
  </si>
  <si>
    <t>(31.80)</t>
    <phoneticPr fontId="5"/>
  </si>
  <si>
    <t>(25.93)</t>
    <phoneticPr fontId="5"/>
  </si>
  <si>
    <t>当日有権者数</t>
    <rPh sb="0" eb="2">
      <t>トウジツ</t>
    </rPh>
    <rPh sb="2" eb="5">
      <t>ユウケンシャ</t>
    </rPh>
    <rPh sb="5" eb="6">
      <t>スウ</t>
    </rPh>
    <phoneticPr fontId="5"/>
  </si>
  <si>
    <t>(634)</t>
    <phoneticPr fontId="5"/>
  </si>
  <si>
    <t>(283)</t>
    <phoneticPr fontId="5"/>
  </si>
  <si>
    <t>(351)</t>
    <phoneticPr fontId="5"/>
  </si>
  <si>
    <t>(683)</t>
    <phoneticPr fontId="5"/>
  </si>
  <si>
    <t>　（注）（　）は在外で内数である。</t>
    <phoneticPr fontId="5"/>
  </si>
  <si>
    <t>　資料：選挙管理委員会事務局「選挙の記録」</t>
  </si>
  <si>
    <t>（２）区議会議員選挙</t>
    <rPh sb="3" eb="4">
      <t>ク</t>
    </rPh>
    <rPh sb="4" eb="6">
      <t>ギカイ</t>
    </rPh>
    <rPh sb="6" eb="8">
      <t>ギイン</t>
    </rPh>
    <rPh sb="8" eb="10">
      <t>センキョ</t>
    </rPh>
    <phoneticPr fontId="5"/>
  </si>
  <si>
    <t>（令和５年４月２３日執行）</t>
    <rPh sb="1" eb="3">
      <t>レイワ</t>
    </rPh>
    <rPh sb="4" eb="5">
      <t>ネン</t>
    </rPh>
    <rPh sb="6" eb="7">
      <t>ガツ</t>
    </rPh>
    <rPh sb="9" eb="10">
      <t>ニチ</t>
    </rPh>
    <rPh sb="10" eb="12">
      <t>シッコウ</t>
    </rPh>
    <phoneticPr fontId="5"/>
  </si>
  <si>
    <t>平　　均</t>
    <rPh sb="0" eb="1">
      <t>ヒラ</t>
    </rPh>
    <rPh sb="3" eb="4">
      <t>ヒトシ</t>
    </rPh>
    <phoneticPr fontId="5"/>
  </si>
  <si>
    <t xml:space="preserve">　　　～　８時 </t>
    <phoneticPr fontId="5"/>
  </si>
  <si>
    <t xml:space="preserve">　　　～　９時 </t>
    <phoneticPr fontId="5"/>
  </si>
  <si>
    <t xml:space="preserve">　　　～１０時 </t>
    <rPh sb="5" eb="7">
      <t>８ジ</t>
    </rPh>
    <phoneticPr fontId="5"/>
  </si>
  <si>
    <t xml:space="preserve">　　　～１１時 </t>
    <phoneticPr fontId="5"/>
  </si>
  <si>
    <t xml:space="preserve">　　　～１２時 </t>
    <phoneticPr fontId="5"/>
  </si>
  <si>
    <t xml:space="preserve">　　　～１３時 </t>
    <phoneticPr fontId="5"/>
  </si>
  <si>
    <t xml:space="preserve">　　　～１４時 </t>
    <phoneticPr fontId="5"/>
  </si>
  <si>
    <t xml:space="preserve">　　　～１５時 </t>
    <phoneticPr fontId="5"/>
  </si>
  <si>
    <t xml:space="preserve">　　　～１６時 </t>
    <phoneticPr fontId="5"/>
  </si>
  <si>
    <t xml:space="preserve">　　　～１７時 </t>
    <phoneticPr fontId="5"/>
  </si>
  <si>
    <t xml:space="preserve">　　　～１８時 </t>
    <phoneticPr fontId="5"/>
  </si>
  <si>
    <t xml:space="preserve">　　　～１９時 </t>
    <phoneticPr fontId="5"/>
  </si>
  <si>
    <t xml:space="preserve">　　　～２０時 </t>
    <phoneticPr fontId="5"/>
  </si>
  <si>
    <t>不在者投票</t>
    <rPh sb="0" eb="2">
      <t>フザイ</t>
    </rPh>
    <rPh sb="2" eb="3">
      <t>モノ</t>
    </rPh>
    <rPh sb="3" eb="5">
      <t>トウヒョウ</t>
    </rPh>
    <phoneticPr fontId="5"/>
  </si>
  <si>
    <t>当日有権者数</t>
    <rPh sb="0" eb="2">
      <t>トウジツ</t>
    </rPh>
    <rPh sb="2" eb="5">
      <t>ユウケンシャ</t>
    </rPh>
    <rPh sb="5" eb="6">
      <t>カズ</t>
    </rPh>
    <phoneticPr fontId="5"/>
  </si>
  <si>
    <t>　資料：選挙管理委員会事務局「選挙の記録」</t>
    <rPh sb="1" eb="3">
      <t>シリョウ</t>
    </rPh>
    <rPh sb="4" eb="6">
      <t>センキョ</t>
    </rPh>
    <rPh sb="6" eb="8">
      <t>カンリイ</t>
    </rPh>
    <rPh sb="8" eb="11">
      <t>イインカイ</t>
    </rPh>
    <rPh sb="11" eb="14">
      <t>ジムキョク</t>
    </rPh>
    <rPh sb="15" eb="17">
      <t>センキョ</t>
    </rPh>
    <rPh sb="18" eb="20">
      <t>キロク</t>
    </rPh>
    <phoneticPr fontId="5"/>
  </si>
  <si>
    <t>１６４．年代別投票状況</t>
    <rPh sb="4" eb="7">
      <t>ネンダイベツ</t>
    </rPh>
    <rPh sb="7" eb="9">
      <t>トウヒョウ</t>
    </rPh>
    <rPh sb="9" eb="11">
      <t>ジョウキョウ</t>
    </rPh>
    <phoneticPr fontId="5"/>
  </si>
  <si>
    <t>（令和４年７月１０日執行）</t>
    <rPh sb="1" eb="3">
      <t>レイワ</t>
    </rPh>
    <rPh sb="4" eb="5">
      <t>１１ネン</t>
    </rPh>
    <rPh sb="6" eb="7">
      <t>ガツ</t>
    </rPh>
    <rPh sb="9" eb="10">
      <t>１１ニチ</t>
    </rPh>
    <rPh sb="10" eb="12">
      <t>シッコウ</t>
    </rPh>
    <phoneticPr fontId="5"/>
  </si>
  <si>
    <t>年　　代</t>
    <rPh sb="0" eb="4">
      <t>ネンダイ</t>
    </rPh>
    <phoneticPr fontId="5"/>
  </si>
  <si>
    <t>当　日　有　権　者　数（人）</t>
    <rPh sb="0" eb="3">
      <t>トウジツ</t>
    </rPh>
    <rPh sb="4" eb="11">
      <t>ユウケンシャスウ</t>
    </rPh>
    <rPh sb="12" eb="13">
      <t>ニン</t>
    </rPh>
    <phoneticPr fontId="5"/>
  </si>
  <si>
    <t>投　票　者　数（人）</t>
    <rPh sb="0" eb="5">
      <t>トウヒョウシャ</t>
    </rPh>
    <rPh sb="6" eb="7">
      <t>スウ</t>
    </rPh>
    <rPh sb="8" eb="9">
      <t>ニン</t>
    </rPh>
    <phoneticPr fontId="5"/>
  </si>
  <si>
    <t>投　票　率　（％）</t>
    <rPh sb="0" eb="5">
      <t>トウヒョウリツ</t>
    </rPh>
    <phoneticPr fontId="5"/>
  </si>
  <si>
    <t>総  　数</t>
    <rPh sb="0" eb="5">
      <t>ソウスウ</t>
    </rPh>
    <phoneticPr fontId="5"/>
  </si>
  <si>
    <t>１８歳</t>
    <rPh sb="2" eb="3">
      <t>サイ</t>
    </rPh>
    <phoneticPr fontId="5"/>
  </si>
  <si>
    <t>１９歳</t>
    <rPh sb="2" eb="3">
      <t>サイ</t>
    </rPh>
    <phoneticPr fontId="5"/>
  </si>
  <si>
    <t>２０歳</t>
    <rPh sb="2" eb="3">
      <t>トシ</t>
    </rPh>
    <phoneticPr fontId="5"/>
  </si>
  <si>
    <t>２１～２４歳</t>
    <rPh sb="3" eb="6">
      <t>２４サイ</t>
    </rPh>
    <phoneticPr fontId="5"/>
  </si>
  <si>
    <t>２５～２９歳</t>
    <rPh sb="3" eb="6">
      <t>２９サイ</t>
    </rPh>
    <phoneticPr fontId="5"/>
  </si>
  <si>
    <t>３０～３４歳</t>
    <rPh sb="3" eb="6">
      <t>３４サイ</t>
    </rPh>
    <phoneticPr fontId="5"/>
  </si>
  <si>
    <t>３５～３９歳</t>
    <rPh sb="3" eb="6">
      <t>３９サイ</t>
    </rPh>
    <phoneticPr fontId="5"/>
  </si>
  <si>
    <t>４０～４４歳</t>
    <rPh sb="3" eb="6">
      <t>４４サイ</t>
    </rPh>
    <phoneticPr fontId="5"/>
  </si>
  <si>
    <t>４５～４９歳</t>
    <rPh sb="3" eb="6">
      <t>４９サイ</t>
    </rPh>
    <phoneticPr fontId="5"/>
  </si>
  <si>
    <t>５０～５４歳</t>
    <rPh sb="3" eb="6">
      <t>５４サイ</t>
    </rPh>
    <phoneticPr fontId="5"/>
  </si>
  <si>
    <t>５５～５９歳</t>
    <rPh sb="3" eb="6">
      <t>５９サイ</t>
    </rPh>
    <phoneticPr fontId="5"/>
  </si>
  <si>
    <t>６０～６４歳</t>
    <rPh sb="3" eb="6">
      <t>６４サイ</t>
    </rPh>
    <phoneticPr fontId="5"/>
  </si>
  <si>
    <t>６５～６９歳</t>
    <rPh sb="3" eb="6">
      <t>６９サイ</t>
    </rPh>
    <phoneticPr fontId="5"/>
  </si>
  <si>
    <t>７０～７４　</t>
    <phoneticPr fontId="5"/>
  </si>
  <si>
    <t>７５～７９　</t>
    <phoneticPr fontId="5"/>
  </si>
  <si>
    <t>８０～８４　</t>
    <phoneticPr fontId="5"/>
  </si>
  <si>
    <t>８５～８９　</t>
    <phoneticPr fontId="5"/>
  </si>
  <si>
    <t>９０～９４　</t>
    <phoneticPr fontId="5"/>
  </si>
  <si>
    <t>９５～９９　</t>
    <phoneticPr fontId="5"/>
  </si>
  <si>
    <t>１００歳以上</t>
    <rPh sb="3" eb="4">
      <t>サイ</t>
    </rPh>
    <rPh sb="4" eb="6">
      <t>イジョウ</t>
    </rPh>
    <phoneticPr fontId="5"/>
  </si>
  <si>
    <t>　資料：選挙管理委員会事務局「選挙の記録」</t>
    <rPh sb="1" eb="3">
      <t>シリョウ</t>
    </rPh>
    <rPh sb="4" eb="6">
      <t>センキョ</t>
    </rPh>
    <rPh sb="6" eb="8">
      <t>カンリ</t>
    </rPh>
    <rPh sb="8" eb="11">
      <t>イインカイ</t>
    </rPh>
    <rPh sb="11" eb="14">
      <t>ジムキョク</t>
    </rPh>
    <rPh sb="15" eb="20">
      <t>センキョノキロク</t>
    </rPh>
    <phoneticPr fontId="5"/>
  </si>
  <si>
    <t>　　　（令和５年４月２３日執行）</t>
    <rPh sb="4" eb="6">
      <t>レイワ</t>
    </rPh>
    <rPh sb="7" eb="8">
      <t>ネン</t>
    </rPh>
    <rPh sb="9" eb="10">
      <t>ガツ</t>
    </rPh>
    <rPh sb="12" eb="13">
      <t>１１ニチ</t>
    </rPh>
    <rPh sb="13" eb="15">
      <t>シッコウ</t>
    </rPh>
    <phoneticPr fontId="5"/>
  </si>
  <si>
    <t>当　日　有　権　者　数</t>
    <rPh sb="0" eb="3">
      <t>トウジツ</t>
    </rPh>
    <rPh sb="4" eb="11">
      <t>ユウケンシャスウ</t>
    </rPh>
    <phoneticPr fontId="5"/>
  </si>
  <si>
    <t>投　票　者　数</t>
    <rPh sb="0" eb="5">
      <t>トウヒョウシャ</t>
    </rPh>
    <rPh sb="6" eb="7">
      <t>スウ</t>
    </rPh>
    <phoneticPr fontId="5"/>
  </si>
  <si>
    <t>１８歳</t>
    <rPh sb="2" eb="3">
      <t>トシ</t>
    </rPh>
    <phoneticPr fontId="5"/>
  </si>
  <si>
    <t>１９歳</t>
    <rPh sb="2" eb="3">
      <t>トシ</t>
    </rPh>
    <phoneticPr fontId="5"/>
  </si>
  <si>
    <t>８０歳以上　</t>
    <rPh sb="2" eb="3">
      <t>サイ</t>
    </rPh>
    <rPh sb="3" eb="5">
      <t>イジョウ</t>
    </rPh>
    <phoneticPr fontId="5"/>
  </si>
  <si>
    <t>　資料：選挙管理委員会事務局「選挙の記録」</t>
    <rPh sb="1" eb="3">
      <t>シリョウ</t>
    </rPh>
    <rPh sb="4" eb="14">
      <t>センキョカンリイインカイジムキョク</t>
    </rPh>
    <rPh sb="15" eb="20">
      <t>センキョノキロク</t>
    </rPh>
    <phoneticPr fontId="5"/>
  </si>
  <si>
    <t>１６５．選挙別有権者数，投票者数及び投票率</t>
    <rPh sb="4" eb="6">
      <t>センキョ</t>
    </rPh>
    <rPh sb="6" eb="7">
      <t>ベツ</t>
    </rPh>
    <rPh sb="7" eb="10">
      <t>ユウケンシャ</t>
    </rPh>
    <rPh sb="10" eb="11">
      <t>スウ</t>
    </rPh>
    <rPh sb="12" eb="15">
      <t>トウヒョウシャ</t>
    </rPh>
    <rPh sb="15" eb="16">
      <t>スウ</t>
    </rPh>
    <rPh sb="16" eb="17">
      <t>オヨ</t>
    </rPh>
    <rPh sb="18" eb="21">
      <t>トウヒョウリツ</t>
    </rPh>
    <phoneticPr fontId="5"/>
  </si>
  <si>
    <t>（１）衆議院議員選挙（小選挙区選出）</t>
    <rPh sb="3" eb="4">
      <t>シュウ</t>
    </rPh>
    <rPh sb="4" eb="6">
      <t>サンギイン</t>
    </rPh>
    <rPh sb="6" eb="7">
      <t>ギイン</t>
    </rPh>
    <rPh sb="7" eb="8">
      <t>イン</t>
    </rPh>
    <rPh sb="11" eb="15">
      <t>ショウセンキョク</t>
    </rPh>
    <rPh sb="15" eb="17">
      <t>センシュツ</t>
    </rPh>
    <phoneticPr fontId="5"/>
  </si>
  <si>
    <t>執 行 年 月 日</t>
    <rPh sb="0" eb="3">
      <t>シッコウ</t>
    </rPh>
    <rPh sb="4" eb="5">
      <t>ネン</t>
    </rPh>
    <rPh sb="6" eb="9">
      <t>ツキヒ</t>
    </rPh>
    <phoneticPr fontId="5"/>
  </si>
  <si>
    <t>投  票　者　数</t>
    <rPh sb="0" eb="6">
      <t>トウヒョウシャ</t>
    </rPh>
    <rPh sb="7" eb="8">
      <t>スウ</t>
    </rPh>
    <phoneticPr fontId="5"/>
  </si>
  <si>
    <t>投  票  率 （％）</t>
    <rPh sb="0" eb="7">
      <t>トウヒョウリツ</t>
    </rPh>
    <phoneticPr fontId="5"/>
  </si>
  <si>
    <t>平成２１年　  ８月３０日</t>
    <phoneticPr fontId="5"/>
  </si>
  <si>
    <t xml:space="preserve">  439 676</t>
  </si>
  <si>
    <t xml:space="preserve">  218 721</t>
  </si>
  <si>
    <t xml:space="preserve">  220 955</t>
  </si>
  <si>
    <t xml:space="preserve">  285 587</t>
  </si>
  <si>
    <t xml:space="preserve">  140 984</t>
  </si>
  <si>
    <t xml:space="preserve">  144 603</t>
  </si>
  <si>
    <t>平成２４年　１２月１６日</t>
    <rPh sb="0" eb="1">
      <t>ヘイセイ</t>
    </rPh>
    <rPh sb="3" eb="4">
      <t>ネン</t>
    </rPh>
    <rPh sb="7" eb="8">
      <t>ツキ</t>
    </rPh>
    <rPh sb="10" eb="11">
      <t>ニチ</t>
    </rPh>
    <phoneticPr fontId="5"/>
  </si>
  <si>
    <t>平成２６年　１２月１４日</t>
    <rPh sb="0" eb="1">
      <t>ヘイセイ</t>
    </rPh>
    <rPh sb="3" eb="4">
      <t>ネン</t>
    </rPh>
    <rPh sb="7" eb="8">
      <t>ツキ</t>
    </rPh>
    <rPh sb="10" eb="11">
      <t>ニチ</t>
    </rPh>
    <phoneticPr fontId="5"/>
  </si>
  <si>
    <t>平成２９年　１０月２２日</t>
    <rPh sb="0" eb="1">
      <t>ヘイセイ</t>
    </rPh>
    <rPh sb="3" eb="4">
      <t>ネン</t>
    </rPh>
    <rPh sb="7" eb="8">
      <t>ツキ</t>
    </rPh>
    <rPh sb="10" eb="11">
      <t>ニチ</t>
    </rPh>
    <phoneticPr fontId="5"/>
  </si>
  <si>
    <t>令和３年　１０月３１日</t>
    <rPh sb="4" eb="5">
      <t>ツキ</t>
    </rPh>
    <phoneticPr fontId="5"/>
  </si>
  <si>
    <t>　（注）１．（　）は在外で内数である。</t>
    <rPh sb="2" eb="3">
      <t>チュウ</t>
    </rPh>
    <rPh sb="10" eb="12">
      <t>ザイガイ</t>
    </rPh>
    <rPh sb="13" eb="15">
      <t>ウチスウ</t>
    </rPh>
    <phoneticPr fontId="5"/>
  </si>
  <si>
    <t>　　　　２．期日前投票，不在者投票を含む。</t>
    <rPh sb="6" eb="8">
      <t>キジツ</t>
    </rPh>
    <rPh sb="8" eb="9">
      <t>マエ</t>
    </rPh>
    <rPh sb="9" eb="11">
      <t>トウヒョウ</t>
    </rPh>
    <phoneticPr fontId="5"/>
  </si>
  <si>
    <t>　資料：選挙管理委員会事務局「選挙の記録」</t>
    <phoneticPr fontId="5"/>
  </si>
  <si>
    <t>１６５．選挙別有権者数，投票者数及び投票率（つづき）</t>
    <rPh sb="4" eb="6">
      <t>センキョ</t>
    </rPh>
    <rPh sb="6" eb="7">
      <t>ベツ</t>
    </rPh>
    <rPh sb="7" eb="10">
      <t>ユウケンシャ</t>
    </rPh>
    <rPh sb="10" eb="11">
      <t>スウ</t>
    </rPh>
    <rPh sb="12" eb="15">
      <t>トウヒョウシャ</t>
    </rPh>
    <rPh sb="15" eb="16">
      <t>スウ</t>
    </rPh>
    <rPh sb="16" eb="17">
      <t>オヨ</t>
    </rPh>
    <rPh sb="18" eb="21">
      <t>トウヒョウリツ</t>
    </rPh>
    <phoneticPr fontId="5"/>
  </si>
  <si>
    <t>（２）衆議院議員選挙（比例代表選出）</t>
    <rPh sb="3" eb="4">
      <t>シュウ</t>
    </rPh>
    <rPh sb="4" eb="6">
      <t>サンギイン</t>
    </rPh>
    <rPh sb="6" eb="7">
      <t>ギイン</t>
    </rPh>
    <rPh sb="7" eb="8">
      <t>イン</t>
    </rPh>
    <rPh sb="11" eb="13">
      <t>ヒレイ</t>
    </rPh>
    <rPh sb="13" eb="15">
      <t>ダイヒョウ</t>
    </rPh>
    <rPh sb="15" eb="17">
      <t>センシュツ</t>
    </rPh>
    <phoneticPr fontId="5"/>
  </si>
  <si>
    <t>平成２１年　　８月３０日</t>
    <rPh sb="0" eb="2">
      <t>ヘイセイ</t>
    </rPh>
    <rPh sb="4" eb="5">
      <t>ネン</t>
    </rPh>
    <rPh sb="8" eb="9">
      <t>ツキ</t>
    </rPh>
    <rPh sb="11" eb="12">
      <t>ニチ</t>
    </rPh>
    <phoneticPr fontId="5"/>
  </si>
  <si>
    <t>平成２４年　１２月１６日</t>
    <rPh sb="0" eb="2">
      <t>ヘイセイ</t>
    </rPh>
    <rPh sb="4" eb="5">
      <t>ネン</t>
    </rPh>
    <rPh sb="8" eb="9">
      <t>ツキ</t>
    </rPh>
    <rPh sb="11" eb="12">
      <t>ニチ</t>
    </rPh>
    <phoneticPr fontId="5"/>
  </si>
  <si>
    <t>平成２６年　１２月１４日</t>
    <rPh sb="0" eb="2">
      <t>ヘイセイ</t>
    </rPh>
    <rPh sb="4" eb="5">
      <t>ネン</t>
    </rPh>
    <rPh sb="8" eb="9">
      <t>ツキ</t>
    </rPh>
    <rPh sb="11" eb="12">
      <t>ニチ</t>
    </rPh>
    <phoneticPr fontId="5"/>
  </si>
  <si>
    <t>平成２９年　１０月２２日</t>
    <rPh sb="0" eb="2">
      <t>ヘイセイ</t>
    </rPh>
    <rPh sb="4" eb="5">
      <t>ネン</t>
    </rPh>
    <rPh sb="8" eb="9">
      <t>ツキ</t>
    </rPh>
    <rPh sb="11" eb="12">
      <t>ニチ</t>
    </rPh>
    <phoneticPr fontId="5"/>
  </si>
  <si>
    <t>令和３年　１０月３１日</t>
    <rPh sb="0" eb="2">
      <t>レイワ</t>
    </rPh>
    <rPh sb="3" eb="4">
      <t>ネン</t>
    </rPh>
    <rPh sb="7" eb="8">
      <t>ツキ</t>
    </rPh>
    <rPh sb="10" eb="11">
      <t>ニチ</t>
    </rPh>
    <phoneticPr fontId="5"/>
  </si>
  <si>
    <t>（３）参議院議員選挙（東京都選出）</t>
    <rPh sb="3" eb="6">
      <t>サンギイン</t>
    </rPh>
    <rPh sb="6" eb="7">
      <t>ギイン</t>
    </rPh>
    <rPh sb="7" eb="8">
      <t>イン</t>
    </rPh>
    <rPh sb="11" eb="14">
      <t>トウキョウト</t>
    </rPh>
    <rPh sb="14" eb="16">
      <t>センシュツ</t>
    </rPh>
    <phoneticPr fontId="5"/>
  </si>
  <si>
    <t>当　 日 　有 　権 　者 　数</t>
    <rPh sb="0" eb="4">
      <t>トウジツ</t>
    </rPh>
    <rPh sb="6" eb="16">
      <t>ユウケンシャスウ</t>
    </rPh>
    <phoneticPr fontId="5"/>
  </si>
  <si>
    <t>投　 票 　者 　数</t>
    <rPh sb="0" eb="7">
      <t>トウヒョウシャ</t>
    </rPh>
    <rPh sb="9" eb="10">
      <t>スウ</t>
    </rPh>
    <phoneticPr fontId="5"/>
  </si>
  <si>
    <t>投　 票　 率　（％）</t>
    <rPh sb="0" eb="7">
      <t>トウヒョウリツ</t>
    </rPh>
    <phoneticPr fontId="5"/>
  </si>
  <si>
    <t>平成２２年　７月１１日</t>
    <phoneticPr fontId="5"/>
  </si>
  <si>
    <t>平成２５年　７月２１日</t>
    <phoneticPr fontId="5"/>
  </si>
  <si>
    <t>平成２８年　７月１０日</t>
    <phoneticPr fontId="5"/>
  </si>
  <si>
    <t>令和元年　７月２１日</t>
    <rPh sb="0" eb="2">
      <t>レイワ</t>
    </rPh>
    <rPh sb="2" eb="4">
      <t>ガンネン</t>
    </rPh>
    <rPh sb="6" eb="7">
      <t>ガツ</t>
    </rPh>
    <rPh sb="9" eb="10">
      <t>ニチ</t>
    </rPh>
    <phoneticPr fontId="5"/>
  </si>
  <si>
    <t>令和４年　７月１０日</t>
    <rPh sb="0" eb="2">
      <t>レイワ</t>
    </rPh>
    <rPh sb="3" eb="4">
      <t>ネン</t>
    </rPh>
    <rPh sb="6" eb="7">
      <t>ツキ</t>
    </rPh>
    <rPh sb="9" eb="10">
      <t>ニチ</t>
    </rPh>
    <phoneticPr fontId="5"/>
  </si>
  <si>
    <t>（４）参議院議員選挙（比例代表選出）</t>
    <rPh sb="3" eb="6">
      <t>サンギイン</t>
    </rPh>
    <rPh sb="6" eb="7">
      <t>ギイン</t>
    </rPh>
    <rPh sb="7" eb="8">
      <t>イン</t>
    </rPh>
    <rPh sb="11" eb="13">
      <t>ヒレイ</t>
    </rPh>
    <rPh sb="13" eb="15">
      <t>ダイヒョウ</t>
    </rPh>
    <rPh sb="15" eb="17">
      <t>センシュツ</t>
    </rPh>
    <phoneticPr fontId="5"/>
  </si>
  <si>
    <t>平成２５年　７月２１日</t>
    <rPh sb="0" eb="2">
      <t>ヘイセイ</t>
    </rPh>
    <rPh sb="4" eb="5">
      <t>ネン</t>
    </rPh>
    <rPh sb="7" eb="8">
      <t>ツキ</t>
    </rPh>
    <rPh sb="10" eb="11">
      <t>ニチ</t>
    </rPh>
    <phoneticPr fontId="5"/>
  </si>
  <si>
    <t>平成２８年　７月１０日</t>
    <rPh sb="0" eb="2">
      <t>ヘイセイ</t>
    </rPh>
    <rPh sb="4" eb="5">
      <t>ネン</t>
    </rPh>
    <rPh sb="7" eb="8">
      <t>ツキ</t>
    </rPh>
    <rPh sb="10" eb="11">
      <t>ニチ</t>
    </rPh>
    <phoneticPr fontId="5"/>
  </si>
  <si>
    <t>令和元年　７月２１日</t>
    <rPh sb="0" eb="2">
      <t>レイワ</t>
    </rPh>
    <rPh sb="2" eb="3">
      <t>ガン</t>
    </rPh>
    <rPh sb="3" eb="4">
      <t>ネン</t>
    </rPh>
    <rPh sb="6" eb="7">
      <t>ツキ</t>
    </rPh>
    <rPh sb="9" eb="10">
      <t>ニチ</t>
    </rPh>
    <phoneticPr fontId="5"/>
  </si>
  <si>
    <t>（５）都議会議員選挙</t>
    <rPh sb="3" eb="6">
      <t>トギカイ</t>
    </rPh>
    <rPh sb="6" eb="7">
      <t>ギイン</t>
    </rPh>
    <rPh sb="7" eb="8">
      <t>イン</t>
    </rPh>
    <phoneticPr fontId="5"/>
  </si>
  <si>
    <t>平成１９年　４月　８日</t>
    <rPh sb="0" eb="2">
      <t>ヘイセイ</t>
    </rPh>
    <rPh sb="4" eb="5">
      <t>ネン</t>
    </rPh>
    <rPh sb="7" eb="8">
      <t>ツキ</t>
    </rPh>
    <rPh sb="10" eb="11">
      <t>ニチ</t>
    </rPh>
    <phoneticPr fontId="5"/>
  </si>
  <si>
    <t>平成２１年　７月１２日</t>
    <rPh sb="0" eb="2">
      <t>ヘイセイ</t>
    </rPh>
    <rPh sb="4" eb="5">
      <t>ネン</t>
    </rPh>
    <rPh sb="7" eb="8">
      <t>ツキ</t>
    </rPh>
    <rPh sb="10" eb="11">
      <t>ニチ</t>
    </rPh>
    <phoneticPr fontId="5"/>
  </si>
  <si>
    <t>平成２５年　６月２３日</t>
    <rPh sb="0" eb="2">
      <t>ヘイセイ</t>
    </rPh>
    <rPh sb="4" eb="5">
      <t>ネン</t>
    </rPh>
    <rPh sb="7" eb="8">
      <t>ツキ</t>
    </rPh>
    <rPh sb="10" eb="11">
      <t>ニチ</t>
    </rPh>
    <phoneticPr fontId="5"/>
  </si>
  <si>
    <t>平成２９年　７月　２日</t>
    <rPh sb="0" eb="2">
      <t>ヘイセイ</t>
    </rPh>
    <rPh sb="4" eb="5">
      <t>ネン</t>
    </rPh>
    <rPh sb="7" eb="8">
      <t>ツキ</t>
    </rPh>
    <rPh sb="10" eb="11">
      <t>ニチ</t>
    </rPh>
    <phoneticPr fontId="5"/>
  </si>
  <si>
    <t>令和３年　７月　４日</t>
    <rPh sb="0" eb="2">
      <t>レイワ</t>
    </rPh>
    <rPh sb="3" eb="4">
      <t>ネン</t>
    </rPh>
    <rPh sb="6" eb="7">
      <t>ツキ</t>
    </rPh>
    <rPh sb="9" eb="10">
      <t>ニチ</t>
    </rPh>
    <phoneticPr fontId="5"/>
  </si>
  <si>
    <t>　（注）１．期日前投票，不在者投票を含む。</t>
    <rPh sb="2" eb="3">
      <t>チュウ</t>
    </rPh>
    <rPh sb="6" eb="8">
      <t>キジツ</t>
    </rPh>
    <rPh sb="8" eb="9">
      <t>マエ</t>
    </rPh>
    <rPh sb="9" eb="11">
      <t>トウヒョウ</t>
    </rPh>
    <rPh sb="12" eb="15">
      <t>フザイシャ</t>
    </rPh>
    <rPh sb="15" eb="17">
      <t>トウヒョウ</t>
    </rPh>
    <rPh sb="18" eb="19">
      <t>フク</t>
    </rPh>
    <phoneticPr fontId="5"/>
  </si>
  <si>
    <t xml:space="preserve"> 　　　 ２．平成19年４月８日は，補欠選挙である。</t>
    <rPh sb="7" eb="9">
      <t>ヘイセイ</t>
    </rPh>
    <rPh sb="11" eb="12">
      <t>ネン</t>
    </rPh>
    <rPh sb="13" eb="14">
      <t>ガツ</t>
    </rPh>
    <rPh sb="15" eb="16">
      <t>ニチ</t>
    </rPh>
    <rPh sb="18" eb="20">
      <t>ホケツ</t>
    </rPh>
    <rPh sb="20" eb="22">
      <t>センキョ</t>
    </rPh>
    <phoneticPr fontId="5"/>
  </si>
  <si>
    <t>（６）都知事選挙</t>
    <rPh sb="3" eb="6">
      <t>トチジ</t>
    </rPh>
    <phoneticPr fontId="5"/>
  </si>
  <si>
    <t>平成２３年 　４月１０日</t>
    <rPh sb="0" eb="2">
      <t>ヘイセイ</t>
    </rPh>
    <rPh sb="4" eb="5">
      <t>ネン</t>
    </rPh>
    <rPh sb="8" eb="9">
      <t>ツキ</t>
    </rPh>
    <rPh sb="11" eb="12">
      <t>ニチ</t>
    </rPh>
    <phoneticPr fontId="5"/>
  </si>
  <si>
    <t>平成２４年 １２月１６日</t>
    <phoneticPr fontId="5"/>
  </si>
  <si>
    <t>平成２５年 　２月　９日</t>
    <phoneticPr fontId="5"/>
  </si>
  <si>
    <t>平成２８年 　７月３１日</t>
    <phoneticPr fontId="5"/>
  </si>
  <si>
    <t>令和２年　７月　５日</t>
    <rPh sb="0" eb="2">
      <t>レイワ</t>
    </rPh>
    <rPh sb="3" eb="4">
      <t>ネン</t>
    </rPh>
    <rPh sb="6" eb="7">
      <t>ツキ</t>
    </rPh>
    <rPh sb="9" eb="10">
      <t>ニチ</t>
    </rPh>
    <phoneticPr fontId="5"/>
  </si>
  <si>
    <t>　（注）期日前投票，不在者投票を含む。</t>
    <rPh sb="2" eb="3">
      <t>チュウ</t>
    </rPh>
    <rPh sb="4" eb="6">
      <t>キジツ</t>
    </rPh>
    <rPh sb="6" eb="7">
      <t>ゼン</t>
    </rPh>
    <rPh sb="7" eb="9">
      <t>トウヒョウ</t>
    </rPh>
    <rPh sb="10" eb="13">
      <t>フザイシャ</t>
    </rPh>
    <rPh sb="13" eb="15">
      <t>トウヒョウ</t>
    </rPh>
    <rPh sb="16" eb="17">
      <t>フク</t>
    </rPh>
    <phoneticPr fontId="5"/>
  </si>
  <si>
    <t>（７）区議会議員選挙</t>
    <phoneticPr fontId="5"/>
  </si>
  <si>
    <t>平成１９年　４月２２日</t>
    <rPh sb="0" eb="2">
      <t>ヘイセイ</t>
    </rPh>
    <rPh sb="4" eb="5">
      <t>ネン</t>
    </rPh>
    <rPh sb="7" eb="8">
      <t>ツキ</t>
    </rPh>
    <rPh sb="10" eb="11">
      <t>ニチ</t>
    </rPh>
    <phoneticPr fontId="5"/>
  </si>
  <si>
    <t>平成２３年　４月２４日</t>
    <rPh sb="0" eb="2">
      <t>ヘイセイ</t>
    </rPh>
    <rPh sb="4" eb="5">
      <t>ネン</t>
    </rPh>
    <rPh sb="7" eb="8">
      <t>ツキ</t>
    </rPh>
    <rPh sb="10" eb="11">
      <t>ニチ</t>
    </rPh>
    <phoneticPr fontId="5"/>
  </si>
  <si>
    <t>平成２７年　４月２６日</t>
    <rPh sb="0" eb="2">
      <t>ヘイセイ</t>
    </rPh>
    <rPh sb="4" eb="5">
      <t>ネン</t>
    </rPh>
    <rPh sb="7" eb="8">
      <t>ツキ</t>
    </rPh>
    <rPh sb="10" eb="11">
      <t>ニチ</t>
    </rPh>
    <phoneticPr fontId="5"/>
  </si>
  <si>
    <t>平成３１年　４月２１日</t>
    <rPh sb="0" eb="2">
      <t>ヘイセイ</t>
    </rPh>
    <rPh sb="7" eb="8">
      <t>ツキ</t>
    </rPh>
    <rPh sb="10" eb="11">
      <t>ニチ</t>
    </rPh>
    <phoneticPr fontId="5"/>
  </si>
  <si>
    <t>令和５年　４月２３日</t>
    <rPh sb="0" eb="2">
      <t>レイワ</t>
    </rPh>
    <rPh sb="3" eb="4">
      <t>ネン</t>
    </rPh>
    <rPh sb="6" eb="7">
      <t>ツキ</t>
    </rPh>
    <rPh sb="9" eb="10">
      <t>ニチ</t>
    </rPh>
    <phoneticPr fontId="5"/>
  </si>
  <si>
    <t>（８）区長選挙</t>
    <phoneticPr fontId="5"/>
  </si>
  <si>
    <t>平成３１年　４月２１日</t>
    <rPh sb="0" eb="2">
      <t>ヘイセイ</t>
    </rPh>
    <rPh sb="4" eb="5">
      <t>ネン</t>
    </rPh>
    <rPh sb="7" eb="8">
      <t>ツキ</t>
    </rPh>
    <rPh sb="10" eb="11">
      <t>ニチ</t>
    </rPh>
    <phoneticPr fontId="5"/>
  </si>
  <si>
    <t>令和５年　４月２３日</t>
    <rPh sb="0" eb="2">
      <t>レイワ</t>
    </rPh>
    <rPh sb="3" eb="4">
      <t>ネン</t>
    </rPh>
    <rPh sb="4" eb="5">
      <t>ヘイネン</t>
    </rPh>
    <rPh sb="6" eb="7">
      <t>ツキ</t>
    </rPh>
    <rPh sb="9" eb="10">
      <t>ニチ</t>
    </rPh>
    <phoneticPr fontId="5"/>
  </si>
  <si>
    <t>１６６．選挙別期日前投票及び不在者投票状況</t>
    <rPh sb="7" eb="9">
      <t>キジツ</t>
    </rPh>
    <rPh sb="9" eb="10">
      <t>マエ</t>
    </rPh>
    <rPh sb="10" eb="12">
      <t>トウヒョウ</t>
    </rPh>
    <rPh sb="12" eb="13">
      <t>オヨ</t>
    </rPh>
    <phoneticPr fontId="5"/>
  </si>
  <si>
    <t>選 挙 ・ 執行年月日</t>
    <rPh sb="0" eb="3">
      <t>センキョ</t>
    </rPh>
    <rPh sb="6" eb="7">
      <t>モリ</t>
    </rPh>
    <rPh sb="7" eb="8">
      <t>ギョウ</t>
    </rPh>
    <rPh sb="8" eb="11">
      <t>ネンガッピ</t>
    </rPh>
    <phoneticPr fontId="5"/>
  </si>
  <si>
    <t>期　日　前　投　票</t>
    <rPh sb="0" eb="1">
      <t>キ</t>
    </rPh>
    <rPh sb="2" eb="3">
      <t>ヒ</t>
    </rPh>
    <rPh sb="4" eb="5">
      <t>マエ</t>
    </rPh>
    <rPh sb="6" eb="9">
      <t>トウヒョウ</t>
    </rPh>
    <phoneticPr fontId="5"/>
  </si>
  <si>
    <t>不　在　者　投　票</t>
    <rPh sb="0" eb="5">
      <t>フザイシャ</t>
    </rPh>
    <rPh sb="6" eb="9">
      <t>トウヒョウ</t>
    </rPh>
    <phoneticPr fontId="5"/>
  </si>
  <si>
    <t>投　票　数</t>
    <rPh sb="0" eb="1">
      <t>トウ</t>
    </rPh>
    <rPh sb="2" eb="3">
      <t>ヒョウ</t>
    </rPh>
    <rPh sb="4" eb="5">
      <t>カズ</t>
    </rPh>
    <phoneticPr fontId="5"/>
  </si>
  <si>
    <t>投票率（％）</t>
    <rPh sb="0" eb="3">
      <t>トウヒョウリツ</t>
    </rPh>
    <phoneticPr fontId="5"/>
  </si>
  <si>
    <t>衆議院議員選挙（小選挙区選出）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rPh sb="5" eb="6">
      <t>セン</t>
    </rPh>
    <rPh sb="6" eb="7">
      <t>キョ</t>
    </rPh>
    <rPh sb="8" eb="12">
      <t>ショウセンキョク</t>
    </rPh>
    <rPh sb="12" eb="13">
      <t>セン</t>
    </rPh>
    <rPh sb="13" eb="14">
      <t>デ</t>
    </rPh>
    <phoneticPr fontId="5"/>
  </si>
  <si>
    <t>令和３年　１０月３１日</t>
    <rPh sb="0" eb="2">
      <t>レイワ</t>
    </rPh>
    <rPh sb="3" eb="4">
      <t>ネン</t>
    </rPh>
    <rPh sb="4" eb="5">
      <t>ヘイネン</t>
    </rPh>
    <rPh sb="7" eb="8">
      <t>ツキ</t>
    </rPh>
    <rPh sb="10" eb="11">
      <t>ニチ</t>
    </rPh>
    <phoneticPr fontId="5"/>
  </si>
  <si>
    <t>衆議院議員選挙（比例代表選出）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rPh sb="5" eb="6">
      <t>セン</t>
    </rPh>
    <rPh sb="6" eb="7">
      <t>キョ</t>
    </rPh>
    <rPh sb="8" eb="10">
      <t>ヒレイ</t>
    </rPh>
    <rPh sb="10" eb="12">
      <t>ダイヒョウ</t>
    </rPh>
    <rPh sb="12" eb="14">
      <t>センシュツ</t>
    </rPh>
    <phoneticPr fontId="5"/>
  </si>
  <si>
    <t>平成２９年　１０月２２日</t>
    <phoneticPr fontId="5"/>
  </si>
  <si>
    <t>令和３年　１０月３１日</t>
    <phoneticPr fontId="5"/>
  </si>
  <si>
    <t>参議院議員選挙（東京都選出）</t>
    <rPh sb="0" eb="3">
      <t>サンギイン</t>
    </rPh>
    <rPh sb="3" eb="4">
      <t>ギイン</t>
    </rPh>
    <rPh sb="4" eb="5">
      <t>イン</t>
    </rPh>
    <rPh sb="5" eb="7">
      <t>センキョ</t>
    </rPh>
    <rPh sb="8" eb="11">
      <t>トウキョウト</t>
    </rPh>
    <rPh sb="11" eb="13">
      <t>センシュツ</t>
    </rPh>
    <phoneticPr fontId="5"/>
  </si>
  <si>
    <t>令和元年　　　７月２１日</t>
    <phoneticPr fontId="5"/>
  </si>
  <si>
    <t>令和４年　　７月１０日</t>
    <phoneticPr fontId="5"/>
  </si>
  <si>
    <t>参議院議員選挙（比例代表選出）</t>
    <rPh sb="0" eb="3">
      <t>サンギイン</t>
    </rPh>
    <rPh sb="3" eb="4">
      <t>ギイン</t>
    </rPh>
    <rPh sb="4" eb="5">
      <t>イン</t>
    </rPh>
    <rPh sb="5" eb="7">
      <t>センキョ</t>
    </rPh>
    <rPh sb="8" eb="10">
      <t>ヒレイ</t>
    </rPh>
    <rPh sb="10" eb="12">
      <t>ダイヒョウ</t>
    </rPh>
    <rPh sb="12" eb="14">
      <t>センシュツ</t>
    </rPh>
    <phoneticPr fontId="5"/>
  </si>
  <si>
    <t>令和４年　　７月１０日</t>
  </si>
  <si>
    <t>都議会議員選挙</t>
    <rPh sb="0" eb="3">
      <t>トギカイ</t>
    </rPh>
    <rPh sb="3" eb="5">
      <t>ギイン</t>
    </rPh>
    <rPh sb="5" eb="7">
      <t>センキョ</t>
    </rPh>
    <phoneticPr fontId="5"/>
  </si>
  <si>
    <t>平成２９年　　７月　２日</t>
    <rPh sb="0" eb="2">
      <t>ヘイセイ</t>
    </rPh>
    <rPh sb="4" eb="5">
      <t>ネン</t>
    </rPh>
    <rPh sb="8" eb="9">
      <t>ツキ</t>
    </rPh>
    <rPh sb="11" eb="12">
      <t>ニチ</t>
    </rPh>
    <phoneticPr fontId="5"/>
  </si>
  <si>
    <t>令和３年　　７月　４日</t>
    <rPh sb="0" eb="2">
      <t>レイワ</t>
    </rPh>
    <rPh sb="3" eb="4">
      <t>ネン</t>
    </rPh>
    <rPh sb="5" eb="6">
      <t>ヘイネン</t>
    </rPh>
    <rPh sb="7" eb="8">
      <t>ツキ</t>
    </rPh>
    <rPh sb="10" eb="11">
      <t>ニチ</t>
    </rPh>
    <phoneticPr fontId="5"/>
  </si>
  <si>
    <t>都知事選挙</t>
    <rPh sb="0" eb="3">
      <t>トチジ</t>
    </rPh>
    <rPh sb="3" eb="5">
      <t>センキョ</t>
    </rPh>
    <phoneticPr fontId="5"/>
  </si>
  <si>
    <t>平成２８年　　７月３１日</t>
    <phoneticPr fontId="5"/>
  </si>
  <si>
    <t>　　 令和２年　　７月　５日</t>
    <phoneticPr fontId="5"/>
  </si>
  <si>
    <t>区議会議員選挙</t>
    <rPh sb="0" eb="3">
      <t>クギカイ</t>
    </rPh>
    <rPh sb="3" eb="4">
      <t>ギイン</t>
    </rPh>
    <rPh sb="4" eb="5">
      <t>イン</t>
    </rPh>
    <rPh sb="5" eb="7">
      <t>センキョ</t>
    </rPh>
    <phoneticPr fontId="5"/>
  </si>
  <si>
    <t>平成３１年　４月２１日</t>
    <rPh sb="0" eb="2">
      <t>ヘイセイ</t>
    </rPh>
    <rPh sb="6" eb="7">
      <t>ツキ</t>
    </rPh>
    <rPh sb="9" eb="10">
      <t>ニチ</t>
    </rPh>
    <phoneticPr fontId="5"/>
  </si>
  <si>
    <t>令和５年　４月２３日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</si>
  <si>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区長選挙</t>
    <rPh sb="0" eb="2">
      <t>クチョウ</t>
    </rPh>
    <rPh sb="2" eb="4">
      <t>センキョ</t>
    </rPh>
    <phoneticPr fontId="5"/>
  </si>
  <si>
    <t>令和５年　４月２３日</t>
    <rPh sb="0" eb="2">
      <t>レイワ</t>
    </rPh>
    <rPh sb="3" eb="4">
      <t>ネン</t>
    </rPh>
    <rPh sb="5" eb="6">
      <t>ツキ</t>
    </rPh>
    <phoneticPr fontId="5"/>
  </si>
  <si>
    <t>　（注）( )内の数字は在外であり，内数である。</t>
    <rPh sb="2" eb="3">
      <t>チュウ</t>
    </rPh>
    <phoneticPr fontId="5"/>
  </si>
  <si>
    <t>　資料：選挙管理委員会事務局「選挙の記録」</t>
    <rPh sb="1" eb="3">
      <t>シリョウ</t>
    </rPh>
    <rPh sb="4" eb="11">
      <t>センキョカンリイインカイ</t>
    </rPh>
    <rPh sb="11" eb="14">
      <t>ジムキョク</t>
    </rPh>
    <rPh sb="15" eb="17">
      <t>センキョ</t>
    </rPh>
    <rPh sb="18" eb="20">
      <t>キロク</t>
    </rPh>
    <phoneticPr fontId="5"/>
  </si>
  <si>
    <t>１６７．区議会議員選挙党派別得票数及び得票率</t>
    <rPh sb="4" eb="7">
      <t>クギカイ</t>
    </rPh>
    <rPh sb="7" eb="9">
      <t>ギイン</t>
    </rPh>
    <rPh sb="9" eb="11">
      <t>センキョ</t>
    </rPh>
    <rPh sb="11" eb="13">
      <t>トウハ</t>
    </rPh>
    <rPh sb="13" eb="14">
      <t>ベツ</t>
    </rPh>
    <rPh sb="14" eb="17">
      <t>トクヒョウスウ</t>
    </rPh>
    <rPh sb="17" eb="18">
      <t>オヨ</t>
    </rPh>
    <rPh sb="19" eb="22">
      <t>トクヒョウリツ</t>
    </rPh>
    <phoneticPr fontId="5"/>
  </si>
  <si>
    <t>党　　　　　派</t>
    <rPh sb="0" eb="7">
      <t>トウハ</t>
    </rPh>
    <phoneticPr fontId="5"/>
  </si>
  <si>
    <t>平成２７年４月２６日</t>
    <rPh sb="0" eb="2">
      <t>ヘイセイ</t>
    </rPh>
    <rPh sb="4" eb="5">
      <t>ネン</t>
    </rPh>
    <rPh sb="5" eb="7">
      <t>４ガツ</t>
    </rPh>
    <rPh sb="9" eb="10">
      <t>２７ニチ</t>
    </rPh>
    <phoneticPr fontId="5"/>
  </si>
  <si>
    <t>平成３１年４月２１日</t>
    <rPh sb="0" eb="2">
      <t>ヘイセイ</t>
    </rPh>
    <rPh sb="4" eb="5">
      <t>ネン</t>
    </rPh>
    <rPh sb="5" eb="7">
      <t>４ガツ</t>
    </rPh>
    <rPh sb="9" eb="10">
      <t>２７ニチ</t>
    </rPh>
    <phoneticPr fontId="5"/>
  </si>
  <si>
    <t>令和５年４月２３日</t>
    <rPh sb="0" eb="2">
      <t>レイワ</t>
    </rPh>
    <rPh sb="3" eb="4">
      <t>ネン</t>
    </rPh>
    <rPh sb="4" eb="6">
      <t>４ガツ</t>
    </rPh>
    <rPh sb="8" eb="9">
      <t>２７ニチ</t>
    </rPh>
    <phoneticPr fontId="5"/>
  </si>
  <si>
    <t>得 票 数</t>
    <rPh sb="0" eb="5">
      <t>トクヒョウスウ</t>
    </rPh>
    <phoneticPr fontId="5"/>
  </si>
  <si>
    <t>得票率（％）</t>
    <rPh sb="0" eb="3">
      <t>トクヒョウリツ</t>
    </rPh>
    <phoneticPr fontId="5"/>
  </si>
  <si>
    <t>総数　</t>
    <rPh sb="0" eb="2">
      <t>ソウスウ</t>
    </rPh>
    <phoneticPr fontId="5"/>
  </si>
  <si>
    <t>自由民主党</t>
    <rPh sb="0" eb="5">
      <t>ジユウミンシュトウ</t>
    </rPh>
    <phoneticPr fontId="5"/>
  </si>
  <si>
    <t>公明党</t>
    <rPh sb="0" eb="3">
      <t>コウメイトウ</t>
    </rPh>
    <phoneticPr fontId="5"/>
  </si>
  <si>
    <t>日本共産党</t>
    <rPh sb="0" eb="2">
      <t>ニホン</t>
    </rPh>
    <rPh sb="2" eb="5">
      <t>キョウサントウ</t>
    </rPh>
    <phoneticPr fontId="5"/>
  </si>
  <si>
    <t>立憲民主党</t>
    <rPh sb="0" eb="2">
      <t>リッケン</t>
    </rPh>
    <rPh sb="2" eb="4">
      <t>ミンシュ</t>
    </rPh>
    <rPh sb="4" eb="5">
      <t>トウ</t>
    </rPh>
    <phoneticPr fontId="5"/>
  </si>
  <si>
    <t>…</t>
    <phoneticPr fontId="5"/>
  </si>
  <si>
    <t>民主党</t>
    <rPh sb="0" eb="3">
      <t>ミンシュトウ</t>
    </rPh>
    <phoneticPr fontId="5"/>
  </si>
  <si>
    <t>…</t>
  </si>
  <si>
    <t>維新の党</t>
    <rPh sb="0" eb="2">
      <t>イシン</t>
    </rPh>
    <rPh sb="3" eb="4">
      <t>トウ</t>
    </rPh>
    <phoneticPr fontId="5"/>
  </si>
  <si>
    <t>国民民主党</t>
    <rPh sb="0" eb="2">
      <t>コクミン</t>
    </rPh>
    <rPh sb="2" eb="5">
      <t>ミンシュトウ</t>
    </rPh>
    <phoneticPr fontId="5"/>
  </si>
  <si>
    <t>日本維新の会</t>
    <rPh sb="0" eb="2">
      <t>ニホン</t>
    </rPh>
    <rPh sb="2" eb="4">
      <t>イシン</t>
    </rPh>
    <rPh sb="5" eb="6">
      <t>カイ</t>
    </rPh>
    <phoneticPr fontId="5"/>
  </si>
  <si>
    <t>参政党</t>
    <rPh sb="0" eb="3">
      <t>サンセイトウ</t>
    </rPh>
    <phoneticPr fontId="5"/>
  </si>
  <si>
    <t>社会民主党</t>
    <rPh sb="0" eb="2">
      <t>シャカイ</t>
    </rPh>
    <rPh sb="2" eb="5">
      <t>ミンシュトウ</t>
    </rPh>
    <phoneticPr fontId="5"/>
  </si>
  <si>
    <t>その他の政党等</t>
    <rPh sb="2" eb="3">
      <t>タ</t>
    </rPh>
    <rPh sb="4" eb="6">
      <t>セイトウ</t>
    </rPh>
    <rPh sb="6" eb="7">
      <t>トウ</t>
    </rPh>
    <phoneticPr fontId="5"/>
  </si>
  <si>
    <t>無所属</t>
    <rPh sb="0" eb="3">
      <t>ムショゾク</t>
    </rPh>
    <phoneticPr fontId="5"/>
  </si>
  <si>
    <t>　（注）１．得票率は近似値を表示した。</t>
    <rPh sb="2" eb="3">
      <t>チュウ</t>
    </rPh>
    <rPh sb="6" eb="9">
      <t>トクヒョウリツ</t>
    </rPh>
    <rPh sb="10" eb="13">
      <t>キンジチ</t>
    </rPh>
    <rPh sb="14" eb="16">
      <t>ヒョウジ</t>
    </rPh>
    <phoneticPr fontId="5"/>
  </si>
  <si>
    <t>　　　  ２．令和５年の項目より、「国民民主党」「日本維新の会」、「参政党」を追加</t>
    <rPh sb="7" eb="9">
      <t>レイワ</t>
    </rPh>
    <rPh sb="10" eb="11">
      <t>ネン</t>
    </rPh>
    <rPh sb="12" eb="14">
      <t>コウモク</t>
    </rPh>
    <rPh sb="18" eb="20">
      <t>コクミン</t>
    </rPh>
    <rPh sb="20" eb="23">
      <t>ミンシュトウ</t>
    </rPh>
    <rPh sb="25" eb="27">
      <t>ニホン</t>
    </rPh>
    <rPh sb="27" eb="29">
      <t>イシン</t>
    </rPh>
    <rPh sb="30" eb="31">
      <t>カイ</t>
    </rPh>
    <rPh sb="34" eb="37">
      <t>サンセイトウ</t>
    </rPh>
    <rPh sb="39" eb="41">
      <t>ツイカ</t>
    </rPh>
    <phoneticPr fontId="5"/>
  </si>
  <si>
    <t>（令和５年４月２３日執行　板橋区議会議員選挙・板橋区長選挙）</t>
    <rPh sb="1" eb="2">
      <t>レイ</t>
    </rPh>
    <rPh sb="2" eb="3">
      <t>カズ</t>
    </rPh>
    <rPh sb="4" eb="5">
      <t>ネン</t>
    </rPh>
    <rPh sb="6" eb="7">
      <t>ガツ</t>
    </rPh>
    <rPh sb="9" eb="10">
      <t>ニチ</t>
    </rPh>
    <rPh sb="10" eb="12">
      <t>シッコウ</t>
    </rPh>
    <rPh sb="13" eb="16">
      <t>イタバシク</t>
    </rPh>
    <rPh sb="16" eb="18">
      <t>ギカイ</t>
    </rPh>
    <rPh sb="18" eb="20">
      <t>ギイン</t>
    </rPh>
    <rPh sb="20" eb="22">
      <t>センキョ</t>
    </rPh>
    <rPh sb="23" eb="25">
      <t>イタバシ</t>
    </rPh>
    <rPh sb="25" eb="27">
      <t>クチョウ</t>
    </rPh>
    <rPh sb="27" eb="29">
      <t>センキョ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</si>
</sst>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[=0]\-;###\ ##0"/>
    <numFmt numFmtId="177" formatCode="[=0]\-;###\ ###\ ###\ ##0"/>
    <numFmt numFmtId="178" formatCode="#,##0_ "/>
    <numFmt numFmtId="179" formatCode="#,##0.00_ "/>
    <numFmt numFmtId="180" formatCode="[=0]\-;##0.00"/>
    <numFmt numFmtId="181" formatCode="#,##0.00;&quot;▲ &quot;#,##0.00"/>
    <numFmt numFmtId="182" formatCode="0.00_ "/>
    <numFmt numFmtId="183" formatCode="\(###\ ##0\)"/>
    <numFmt numFmtId="184" formatCode="\(###\ ##0.00\)"/>
    <numFmt numFmtId="185" formatCode="0.00_);[Red]\(0.00\)"/>
    <numFmt numFmtId="186" formatCode="[=0]\-;###\ ##0\ "/>
    <numFmt numFmtId="187" formatCode="##0.00"/>
    <numFmt numFmtId="188" formatCode="0.00;&quot;△ &quot;0.00"/>
    <numFmt numFmtId="189" formatCode="[=0]\-;###\ ###\ ###\ ##0\ "/>
    <numFmt numFmtId="190" formatCode="0.00_ ;[Red]\-0.00\ "/>
    <numFmt numFmtId="191" formatCode="_ * #,##0.00_ ;_ * \-#,##0.00_ ;_ * &quot;-&quot;_ ;_ @_ "/>
  </numFmts>
  <fonts count="2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.3000000000000007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9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</cellStyleXfs>
  <cellXfs count="295">
    <xf numFmtId="0" fontId="0" fillId="0" borderId="0" xfId="0"/>
    <xf numFmtId="0" fontId="6" fillId="0" borderId="0" xfId="5" applyFont="1" applyFill="1" applyAlignment="1">
      <alignment vertical="center"/>
    </xf>
    <xf numFmtId="0" fontId="6" fillId="0" borderId="2" xfId="5" applyFont="1" applyFill="1" applyBorder="1" applyAlignment="1">
      <alignment horizontal="distributed" vertical="center"/>
    </xf>
    <xf numFmtId="0" fontId="6" fillId="0" borderId="3" xfId="5" applyFont="1" applyFill="1" applyBorder="1" applyAlignment="1">
      <alignment horizontal="center" vertical="center"/>
    </xf>
    <xf numFmtId="0" fontId="6" fillId="0" borderId="4" xfId="5" applyFont="1" applyFill="1" applyBorder="1" applyAlignment="1">
      <alignment horizontal="center" vertical="center"/>
    </xf>
    <xf numFmtId="0" fontId="6" fillId="0" borderId="5" xfId="5" applyFont="1" applyFill="1" applyBorder="1" applyAlignment="1">
      <alignment horizontal="center" vertical="center"/>
    </xf>
    <xf numFmtId="0" fontId="6" fillId="0" borderId="6" xfId="5" applyFont="1" applyFill="1" applyBorder="1" applyAlignment="1">
      <alignment horizontal="center" vertical="center"/>
    </xf>
    <xf numFmtId="176" fontId="7" fillId="0" borderId="9" xfId="5" applyNumberFormat="1" applyFont="1" applyFill="1" applyBorder="1" applyAlignment="1">
      <alignment horizontal="right" vertical="center"/>
    </xf>
    <xf numFmtId="177" fontId="8" fillId="0" borderId="0" xfId="5" applyNumberFormat="1" applyFont="1" applyFill="1" applyBorder="1" applyAlignment="1">
      <alignment vertical="center"/>
    </xf>
    <xf numFmtId="0" fontId="6" fillId="0" borderId="10" xfId="5" applyFont="1" applyFill="1" applyBorder="1" applyAlignment="1">
      <alignment vertical="center"/>
    </xf>
    <xf numFmtId="0" fontId="6" fillId="0" borderId="11" xfId="5" applyFont="1" applyFill="1" applyBorder="1" applyAlignment="1">
      <alignment vertical="center"/>
    </xf>
    <xf numFmtId="176" fontId="6" fillId="0" borderId="0" xfId="5" applyNumberFormat="1" applyFont="1" applyFill="1" applyBorder="1" applyAlignment="1">
      <alignment horizontal="center" vertical="center"/>
    </xf>
    <xf numFmtId="176" fontId="6" fillId="0" borderId="7" xfId="5" applyNumberFormat="1" applyFont="1" applyFill="1" applyBorder="1" applyAlignment="1">
      <alignment horizontal="center" vertical="center"/>
    </xf>
    <xf numFmtId="177" fontId="8" fillId="0" borderId="0" xfId="5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vertical="center"/>
    </xf>
    <xf numFmtId="49" fontId="6" fillId="0" borderId="0" xfId="5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distributed" vertical="center"/>
    </xf>
    <xf numFmtId="176" fontId="6" fillId="0" borderId="12" xfId="5" applyNumberFormat="1" applyFont="1" applyFill="1" applyBorder="1" applyAlignment="1">
      <alignment horizontal="right" vertical="center"/>
    </xf>
    <xf numFmtId="176" fontId="6" fillId="0" borderId="0" xfId="5" applyNumberFormat="1" applyFont="1" applyFill="1" applyBorder="1" applyAlignment="1">
      <alignment horizontal="right" vertical="center"/>
    </xf>
    <xf numFmtId="177" fontId="6" fillId="0" borderId="0" xfId="5" applyNumberFormat="1" applyFont="1" applyFill="1" applyBorder="1" applyAlignment="1">
      <alignment vertical="center"/>
    </xf>
    <xf numFmtId="49" fontId="6" fillId="0" borderId="10" xfId="5" applyNumberFormat="1" applyFont="1" applyFill="1" applyBorder="1" applyAlignment="1">
      <alignment horizontal="right" vertical="center"/>
    </xf>
    <xf numFmtId="0" fontId="6" fillId="0" borderId="11" xfId="5" applyFont="1" applyFill="1" applyBorder="1" applyAlignment="1">
      <alignment horizontal="distributed" vertical="center"/>
    </xf>
    <xf numFmtId="176" fontId="6" fillId="0" borderId="0" xfId="5" applyNumberFormat="1" applyFont="1" applyFill="1" applyAlignment="1">
      <alignment horizontal="right" vertical="center"/>
    </xf>
    <xf numFmtId="0" fontId="9" fillId="0" borderId="0" xfId="5" applyFont="1" applyFill="1" applyBorder="1" applyAlignment="1">
      <alignment horizontal="distributed" vertical="center" shrinkToFit="1"/>
    </xf>
    <xf numFmtId="0" fontId="9" fillId="0" borderId="0" xfId="5" applyFont="1" applyFill="1" applyBorder="1" applyAlignment="1">
      <alignment horizontal="distributed" vertical="center"/>
    </xf>
    <xf numFmtId="177" fontId="6" fillId="0" borderId="0" xfId="5" applyNumberFormat="1" applyFont="1" applyFill="1" applyAlignment="1">
      <alignment vertical="center"/>
    </xf>
    <xf numFmtId="49" fontId="6" fillId="0" borderId="13" xfId="5" applyNumberFormat="1" applyFont="1" applyFill="1" applyBorder="1" applyAlignment="1">
      <alignment horizontal="right" vertical="center"/>
    </xf>
    <xf numFmtId="0" fontId="6" fillId="0" borderId="13" xfId="5" applyFont="1" applyFill="1" applyBorder="1" applyAlignment="1">
      <alignment horizontal="distributed" vertical="center"/>
    </xf>
    <xf numFmtId="176" fontId="6" fillId="0" borderId="13" xfId="5" applyNumberFormat="1" applyFont="1" applyFill="1" applyBorder="1" applyAlignment="1">
      <alignment horizontal="right" vertical="center"/>
    </xf>
    <xf numFmtId="177" fontId="6" fillId="0" borderId="13" xfId="5" applyNumberFormat="1" applyFont="1" applyFill="1" applyBorder="1" applyAlignment="1">
      <alignment vertical="center"/>
    </xf>
    <xf numFmtId="49" fontId="6" fillId="0" borderId="0" xfId="5" applyNumberFormat="1" applyFont="1" applyFill="1" applyAlignment="1">
      <alignment horizontal="right" vertical="center"/>
    </xf>
    <xf numFmtId="178" fontId="4" fillId="0" borderId="0" xfId="8" applyNumberFormat="1" applyFont="1" applyFill="1" applyAlignment="1">
      <alignment vertical="center"/>
    </xf>
    <xf numFmtId="178" fontId="6" fillId="0" borderId="0" xfId="8" applyNumberFormat="1" applyFont="1" applyFill="1" applyAlignment="1">
      <alignment vertical="center"/>
    </xf>
    <xf numFmtId="178" fontId="6" fillId="0" borderId="19" xfId="8" applyNumberFormat="1" applyFont="1" applyFill="1" applyBorder="1" applyAlignment="1">
      <alignment horizontal="center" vertical="center"/>
    </xf>
    <xf numFmtId="178" fontId="6" fillId="0" borderId="20" xfId="8" applyNumberFormat="1" applyFont="1" applyFill="1" applyBorder="1" applyAlignment="1">
      <alignment horizontal="center" vertical="center"/>
    </xf>
    <xf numFmtId="178" fontId="6" fillId="0" borderId="21" xfId="8" applyNumberFormat="1" applyFont="1" applyFill="1" applyBorder="1" applyAlignment="1">
      <alignment horizontal="center" vertical="center"/>
    </xf>
    <xf numFmtId="179" fontId="6" fillId="0" borderId="19" xfId="8" applyNumberFormat="1" applyFont="1" applyFill="1" applyBorder="1" applyAlignment="1">
      <alignment horizontal="center" vertical="center"/>
    </xf>
    <xf numFmtId="179" fontId="6" fillId="0" borderId="20" xfId="8" applyNumberFormat="1" applyFont="1" applyFill="1" applyBorder="1" applyAlignment="1">
      <alignment horizontal="center" vertical="center"/>
    </xf>
    <xf numFmtId="177" fontId="7" fillId="0" borderId="9" xfId="8" applyNumberFormat="1" applyFont="1" applyFill="1" applyBorder="1" applyAlignment="1">
      <alignment vertical="center"/>
    </xf>
    <xf numFmtId="177" fontId="7" fillId="0" borderId="7" xfId="8" applyNumberFormat="1" applyFont="1" applyFill="1" applyBorder="1" applyAlignment="1">
      <alignment vertical="center"/>
    </xf>
    <xf numFmtId="180" fontId="7" fillId="0" borderId="0" xfId="8" applyNumberFormat="1" applyFont="1" applyFill="1" applyBorder="1" applyAlignment="1">
      <alignment vertical="center"/>
    </xf>
    <xf numFmtId="179" fontId="6" fillId="0" borderId="0" xfId="8" applyNumberFormat="1" applyFont="1" applyFill="1" applyAlignment="1">
      <alignment vertical="center"/>
    </xf>
    <xf numFmtId="177" fontId="6" fillId="0" borderId="12" xfId="8" applyNumberFormat="1" applyFont="1" applyFill="1" applyBorder="1" applyAlignment="1">
      <alignment vertical="center"/>
    </xf>
    <xf numFmtId="177" fontId="6" fillId="0" borderId="0" xfId="8" applyNumberFormat="1" applyFont="1" applyFill="1" applyBorder="1" applyAlignment="1">
      <alignment vertical="center"/>
    </xf>
    <xf numFmtId="180" fontId="6" fillId="0" borderId="0" xfId="8" applyNumberFormat="1" applyFont="1" applyFill="1" applyBorder="1" applyAlignment="1">
      <alignment vertical="center"/>
    </xf>
    <xf numFmtId="178" fontId="6" fillId="0" borderId="0" xfId="8" applyNumberFormat="1" applyFont="1" applyFill="1" applyAlignment="1">
      <alignment horizontal="left" vertical="center"/>
    </xf>
    <xf numFmtId="178" fontId="6" fillId="0" borderId="0" xfId="8" applyNumberFormat="1" applyFont="1" applyFill="1" applyBorder="1" applyAlignment="1">
      <alignment horizontal="distributed" vertical="center"/>
    </xf>
    <xf numFmtId="178" fontId="6" fillId="0" borderId="0" xfId="8" applyNumberFormat="1" applyFont="1" applyFill="1" applyBorder="1" applyAlignment="1">
      <alignment vertical="center"/>
    </xf>
    <xf numFmtId="178" fontId="6" fillId="0" borderId="0" xfId="8" applyNumberFormat="1" applyFont="1" applyFill="1" applyBorder="1" applyAlignment="1">
      <alignment horizontal="distributed" vertical="center" wrapText="1"/>
    </xf>
    <xf numFmtId="178" fontId="6" fillId="0" borderId="11" xfId="8" applyNumberFormat="1" applyFont="1" applyFill="1" applyBorder="1" applyAlignment="1">
      <alignment horizontal="distributed" vertical="center"/>
    </xf>
    <xf numFmtId="0" fontId="6" fillId="0" borderId="0" xfId="8" applyNumberFormat="1" applyFont="1" applyFill="1" applyBorder="1" applyAlignment="1">
      <alignment horizontal="right" vertical="center"/>
    </xf>
    <xf numFmtId="49" fontId="6" fillId="0" borderId="0" xfId="8" applyNumberFormat="1" applyFont="1" applyFill="1" applyBorder="1" applyAlignment="1">
      <alignment horizontal="right" vertical="center"/>
    </xf>
    <xf numFmtId="178" fontId="6" fillId="0" borderId="0" xfId="8" applyNumberFormat="1" applyFont="1" applyFill="1" applyAlignment="1">
      <alignment horizontal="distributed" vertical="center"/>
    </xf>
    <xf numFmtId="49" fontId="6" fillId="0" borderId="0" xfId="8" applyNumberFormat="1" applyFont="1" applyFill="1" applyBorder="1" applyAlignment="1">
      <alignment horizontal="right" vertical="distributed"/>
    </xf>
    <xf numFmtId="177" fontId="6" fillId="0" borderId="0" xfId="8" applyNumberFormat="1" applyFont="1" applyFill="1" applyBorder="1" applyAlignment="1">
      <alignment horizontal="right" vertical="center"/>
    </xf>
    <xf numFmtId="177" fontId="6" fillId="0" borderId="0" xfId="8" applyNumberFormat="1" applyFont="1" applyFill="1" applyBorder="1" applyAlignment="1">
      <alignment horizontal="right" vertical="distributed"/>
    </xf>
    <xf numFmtId="178" fontId="6" fillId="0" borderId="0" xfId="8" applyNumberFormat="1" applyFont="1" applyFill="1" applyBorder="1" applyAlignment="1">
      <alignment horizontal="left" vertical="center"/>
    </xf>
    <xf numFmtId="178" fontId="11" fillId="0" borderId="0" xfId="8" applyNumberFormat="1" applyFont="1" applyFill="1" applyAlignment="1">
      <alignment vertical="center"/>
    </xf>
    <xf numFmtId="179" fontId="11" fillId="0" borderId="0" xfId="8" applyNumberFormat="1" applyFont="1" applyFill="1" applyAlignment="1">
      <alignment vertical="center"/>
    </xf>
    <xf numFmtId="0" fontId="6" fillId="0" borderId="1" xfId="8" applyFont="1" applyFill="1" applyBorder="1" applyAlignment="1">
      <alignment horizontal="left" vertical="center"/>
    </xf>
    <xf numFmtId="0" fontId="14" fillId="0" borderId="0" xfId="8" applyFont="1" applyFill="1" applyAlignment="1">
      <alignment vertical="center"/>
    </xf>
    <xf numFmtId="177" fontId="7" fillId="0" borderId="9" xfId="8" applyNumberFormat="1" applyFont="1" applyFill="1" applyBorder="1" applyAlignment="1">
      <alignment horizontal="right" vertical="center"/>
    </xf>
    <xf numFmtId="177" fontId="7" fillId="0" borderId="7" xfId="8" applyNumberFormat="1" applyFont="1" applyFill="1" applyBorder="1" applyAlignment="1">
      <alignment horizontal="right" vertical="center"/>
    </xf>
    <xf numFmtId="181" fontId="7" fillId="0" borderId="0" xfId="8" applyNumberFormat="1" applyFont="1" applyFill="1" applyAlignment="1">
      <alignment horizontal="right" vertical="center"/>
    </xf>
    <xf numFmtId="0" fontId="8" fillId="0" borderId="0" xfId="8" applyFont="1" applyFill="1" applyAlignment="1">
      <alignment vertical="center"/>
    </xf>
    <xf numFmtId="182" fontId="8" fillId="0" borderId="0" xfId="8" applyNumberFormat="1" applyFont="1" applyFill="1" applyAlignment="1">
      <alignment vertical="center"/>
    </xf>
    <xf numFmtId="0" fontId="6" fillId="0" borderId="0" xfId="8" applyFont="1" applyFill="1" applyAlignment="1">
      <alignment vertical="center"/>
    </xf>
    <xf numFmtId="0" fontId="6" fillId="0" borderId="0" xfId="8" applyFont="1" applyFill="1" applyAlignment="1">
      <alignment horizontal="distributed" vertical="center"/>
    </xf>
    <xf numFmtId="177" fontId="6" fillId="0" borderId="12" xfId="8" applyNumberFormat="1" applyFont="1" applyFill="1" applyBorder="1" applyAlignment="1">
      <alignment horizontal="right" vertical="center"/>
    </xf>
    <xf numFmtId="181" fontId="6" fillId="0" borderId="0" xfId="8" applyNumberFormat="1" applyFont="1" applyFill="1" applyAlignment="1">
      <alignment horizontal="right" vertical="center"/>
    </xf>
    <xf numFmtId="178" fontId="6" fillId="0" borderId="0" xfId="8" applyNumberFormat="1" applyFont="1" applyFill="1" applyBorder="1" applyAlignment="1">
      <alignment wrapText="1"/>
    </xf>
    <xf numFmtId="0" fontId="11" fillId="0" borderId="0" xfId="8" applyFont="1" applyFill="1"/>
    <xf numFmtId="0" fontId="14" fillId="0" borderId="0" xfId="8" applyFont="1" applyFill="1" applyAlignment="1">
      <alignment horizontal="distributed" vertical="center"/>
    </xf>
    <xf numFmtId="179" fontId="6" fillId="0" borderId="0" xfId="8" applyNumberFormat="1" applyFont="1" applyFill="1" applyAlignment="1">
      <alignment horizontal="right" vertical="center"/>
    </xf>
    <xf numFmtId="177" fontId="6" fillId="0" borderId="13" xfId="8" applyNumberFormat="1" applyFont="1" applyFill="1" applyBorder="1" applyAlignment="1">
      <alignment horizontal="right" vertical="center"/>
    </xf>
    <xf numFmtId="0" fontId="14" fillId="0" borderId="7" xfId="8" applyFont="1" applyFill="1" applyBorder="1" applyAlignment="1">
      <alignment vertical="center"/>
    </xf>
    <xf numFmtId="0" fontId="4" fillId="0" borderId="0" xfId="8" applyFont="1" applyFill="1" applyAlignment="1">
      <alignment vertical="center"/>
    </xf>
    <xf numFmtId="0" fontId="6" fillId="0" borderId="20" xfId="8" applyFont="1" applyFill="1" applyBorder="1" applyAlignment="1">
      <alignment horizontal="center" vertical="center"/>
    </xf>
    <xf numFmtId="0" fontId="6" fillId="0" borderId="19" xfId="8" applyFont="1" applyFill="1" applyBorder="1" applyAlignment="1">
      <alignment horizontal="center" vertical="center"/>
    </xf>
    <xf numFmtId="0" fontId="7" fillId="0" borderId="8" xfId="8" applyFont="1" applyFill="1" applyBorder="1" applyAlignment="1">
      <alignment horizontal="distributed" vertical="center"/>
    </xf>
    <xf numFmtId="177" fontId="7" fillId="0" borderId="0" xfId="8" applyNumberFormat="1" applyFont="1" applyFill="1" applyBorder="1" applyAlignment="1">
      <alignment vertical="center"/>
    </xf>
    <xf numFmtId="2" fontId="7" fillId="0" borderId="0" xfId="8" applyNumberFormat="1" applyFont="1" applyFill="1" applyAlignment="1">
      <alignment vertical="center"/>
    </xf>
    <xf numFmtId="0" fontId="6" fillId="0" borderId="11" xfId="8" applyFont="1" applyFill="1" applyBorder="1" applyAlignment="1">
      <alignment horizontal="center" vertical="center"/>
    </xf>
    <xf numFmtId="2" fontId="15" fillId="0" borderId="0" xfId="8" applyNumberFormat="1" applyFont="1" applyFill="1" applyAlignment="1">
      <alignment vertical="center"/>
    </xf>
    <xf numFmtId="0" fontId="6" fillId="0" borderId="0" xfId="8" applyFont="1" applyFill="1" applyBorder="1" applyAlignment="1">
      <alignment horizontal="center" vertical="center"/>
    </xf>
    <xf numFmtId="0" fontId="6" fillId="0" borderId="0" xfId="8" applyFont="1" applyFill="1" applyAlignment="1">
      <alignment horizontal="center" vertical="center"/>
    </xf>
    <xf numFmtId="177" fontId="6" fillId="0" borderId="0" xfId="8" applyNumberFormat="1" applyFont="1" applyFill="1" applyAlignment="1">
      <alignment horizontal="right" vertical="center"/>
    </xf>
    <xf numFmtId="0" fontId="6" fillId="0" borderId="0" xfId="8" applyFont="1" applyFill="1" applyAlignment="1">
      <alignment horizontal="right" vertical="center"/>
    </xf>
    <xf numFmtId="0" fontId="6" fillId="0" borderId="0" xfId="8" applyFont="1" applyFill="1" applyBorder="1" applyAlignment="1">
      <alignment horizontal="right" vertical="center"/>
    </xf>
    <xf numFmtId="0" fontId="6" fillId="0" borderId="0" xfId="8" applyFont="1" applyFill="1" applyBorder="1" applyAlignment="1">
      <alignment vertical="center"/>
    </xf>
    <xf numFmtId="2" fontId="6" fillId="0" borderId="0" xfId="8" applyNumberFormat="1" applyFont="1" applyFill="1" applyAlignment="1">
      <alignment vertical="center"/>
    </xf>
    <xf numFmtId="2" fontId="6" fillId="0" borderId="0" xfId="8" applyNumberFormat="1" applyFont="1" applyFill="1" applyBorder="1" applyAlignment="1">
      <alignment horizontal="right" vertical="center"/>
    </xf>
    <xf numFmtId="177" fontId="6" fillId="0" borderId="0" xfId="8" applyNumberFormat="1" applyFont="1" applyFill="1" applyAlignment="1">
      <alignment vertical="center"/>
    </xf>
    <xf numFmtId="0" fontId="6" fillId="0" borderId="13" xfId="8" applyFont="1" applyFill="1" applyBorder="1" applyAlignment="1">
      <alignment horizontal="right" vertical="center"/>
    </xf>
    <xf numFmtId="177" fontId="6" fillId="0" borderId="13" xfId="8" applyNumberFormat="1" applyFont="1" applyFill="1" applyBorder="1" applyAlignment="1">
      <alignment vertical="center"/>
    </xf>
    <xf numFmtId="177" fontId="7" fillId="0" borderId="13" xfId="8" applyNumberFormat="1" applyFont="1" applyFill="1" applyBorder="1" applyAlignment="1">
      <alignment vertical="center"/>
    </xf>
    <xf numFmtId="2" fontId="6" fillId="0" borderId="13" xfId="8" applyNumberFormat="1" applyFont="1" applyFill="1" applyBorder="1" applyAlignment="1">
      <alignment horizontal="right" vertical="center"/>
    </xf>
    <xf numFmtId="2" fontId="6" fillId="0" borderId="13" xfId="8" applyNumberFormat="1" applyFont="1" applyFill="1" applyBorder="1" applyAlignment="1">
      <alignment vertical="center"/>
    </xf>
    <xf numFmtId="2" fontId="6" fillId="0" borderId="0" xfId="8" applyNumberFormat="1" applyFont="1" applyFill="1" applyAlignment="1">
      <alignment horizontal="center" vertical="center"/>
    </xf>
    <xf numFmtId="0" fontId="6" fillId="0" borderId="1" xfId="8" applyFont="1" applyFill="1" applyBorder="1" applyAlignment="1">
      <alignment vertical="center"/>
    </xf>
    <xf numFmtId="0" fontId="11" fillId="0" borderId="0" xfId="8" applyFont="1" applyFill="1" applyBorder="1" applyAlignment="1">
      <alignment vertical="center"/>
    </xf>
    <xf numFmtId="0" fontId="11" fillId="0" borderId="0" xfId="8" applyFont="1" applyFill="1" applyBorder="1" applyAlignment="1">
      <alignment horizontal="right" vertical="center"/>
    </xf>
    <xf numFmtId="0" fontId="6" fillId="0" borderId="7" xfId="8" quotePrefix="1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 vertical="center" wrapText="1"/>
    </xf>
    <xf numFmtId="183" fontId="6" fillId="0" borderId="12" xfId="8" applyNumberFormat="1" applyFont="1" applyFill="1" applyBorder="1" applyAlignment="1">
      <alignment horizontal="right" vertical="center"/>
    </xf>
    <xf numFmtId="183" fontId="6" fillId="0" borderId="0" xfId="8" applyNumberFormat="1" applyFont="1" applyFill="1" applyBorder="1" applyAlignment="1">
      <alignment horizontal="right" vertical="center"/>
    </xf>
    <xf numFmtId="184" fontId="6" fillId="0" borderId="0" xfId="8" applyNumberFormat="1" applyFont="1" applyFill="1" applyBorder="1" applyAlignment="1">
      <alignment horizontal="right" vertical="center"/>
    </xf>
    <xf numFmtId="0" fontId="6" fillId="0" borderId="0" xfId="8" quotePrefix="1" applyNumberFormat="1" applyFont="1" applyFill="1" applyBorder="1" applyAlignment="1">
      <alignment horizontal="center" vertical="center"/>
    </xf>
    <xf numFmtId="179" fontId="6" fillId="0" borderId="0" xfId="8" applyNumberFormat="1" applyFont="1" applyFill="1" applyBorder="1" applyAlignment="1">
      <alignment horizontal="right" vertical="center"/>
    </xf>
    <xf numFmtId="49" fontId="16" fillId="0" borderId="0" xfId="8" applyNumberFormat="1" applyFont="1" applyFill="1" applyBorder="1" applyAlignment="1">
      <alignment horizontal="right" vertical="center"/>
    </xf>
    <xf numFmtId="179" fontId="11" fillId="0" borderId="0" xfId="8" applyNumberFormat="1" applyFont="1" applyFill="1"/>
    <xf numFmtId="0" fontId="7" fillId="0" borderId="0" xfId="8" quotePrefix="1" applyNumberFormat="1" applyFont="1" applyFill="1" applyBorder="1" applyAlignment="1">
      <alignment horizontal="center" vertical="center"/>
    </xf>
    <xf numFmtId="177" fontId="7" fillId="0" borderId="12" xfId="8" applyNumberFormat="1" applyFont="1" applyFill="1" applyBorder="1" applyAlignment="1">
      <alignment horizontal="right" vertical="center"/>
    </xf>
    <xf numFmtId="177" fontId="7" fillId="0" borderId="0" xfId="8" applyNumberFormat="1" applyFont="1" applyFill="1" applyBorder="1" applyAlignment="1">
      <alignment horizontal="right" vertical="center"/>
    </xf>
    <xf numFmtId="179" fontId="7" fillId="0" borderId="0" xfId="8" applyNumberFormat="1" applyFont="1" applyFill="1" applyBorder="1" applyAlignment="1">
      <alignment horizontal="right" vertical="center"/>
    </xf>
    <xf numFmtId="0" fontId="7" fillId="0" borderId="13" xfId="8" quotePrefix="1" applyNumberFormat="1" applyFont="1" applyFill="1" applyBorder="1" applyAlignment="1">
      <alignment horizontal="center" vertical="center"/>
    </xf>
    <xf numFmtId="183" fontId="7" fillId="0" borderId="12" xfId="8" applyNumberFormat="1" applyFont="1" applyFill="1" applyBorder="1" applyAlignment="1">
      <alignment horizontal="right" vertical="center"/>
    </xf>
    <xf numFmtId="183" fontId="7" fillId="0" borderId="0" xfId="8" applyNumberFormat="1" applyFont="1" applyFill="1" applyBorder="1" applyAlignment="1">
      <alignment horizontal="right" vertical="center"/>
    </xf>
    <xf numFmtId="184" fontId="7" fillId="0" borderId="0" xfId="8" applyNumberFormat="1" applyFont="1" applyFill="1" applyBorder="1" applyAlignment="1">
      <alignment horizontal="right" vertical="center"/>
    </xf>
    <xf numFmtId="177" fontId="17" fillId="0" borderId="0" xfId="8" applyNumberFormat="1" applyFont="1" applyFill="1" applyBorder="1" applyAlignment="1">
      <alignment vertical="center"/>
    </xf>
    <xf numFmtId="185" fontId="17" fillId="0" borderId="0" xfId="8" applyNumberFormat="1" applyFont="1" applyFill="1" applyBorder="1" applyAlignment="1">
      <alignment vertical="center"/>
    </xf>
    <xf numFmtId="49" fontId="6" fillId="0" borderId="0" xfId="8" applyNumberFormat="1" applyFont="1" applyFill="1" applyBorder="1" applyAlignment="1">
      <alignment horizontal="centerContinuous" vertical="center"/>
    </xf>
    <xf numFmtId="177" fontId="11" fillId="0" borderId="0" xfId="8" applyNumberFormat="1" applyFont="1" applyFill="1"/>
    <xf numFmtId="49" fontId="18" fillId="0" borderId="0" xfId="8" applyNumberFormat="1" applyFont="1" applyFill="1" applyBorder="1" applyAlignment="1">
      <alignment horizontal="right" vertical="center"/>
    </xf>
    <xf numFmtId="0" fontId="11" fillId="0" borderId="0" xfId="8" applyFont="1" applyFill="1" applyAlignment="1">
      <alignment vertical="center"/>
    </xf>
    <xf numFmtId="0" fontId="6" fillId="0" borderId="0" xfId="8" applyNumberFormat="1" applyFont="1" applyFill="1" applyBorder="1" applyAlignment="1">
      <alignment horizontal="center" vertical="center"/>
    </xf>
    <xf numFmtId="186" fontId="6" fillId="0" borderId="12" xfId="8" applyNumberFormat="1" applyFont="1" applyFill="1" applyBorder="1" applyAlignment="1">
      <alignment horizontal="right" vertical="center"/>
    </xf>
    <xf numFmtId="186" fontId="6" fillId="0" borderId="0" xfId="8" applyNumberFormat="1" applyFont="1" applyFill="1" applyBorder="1" applyAlignment="1">
      <alignment horizontal="right" vertical="center"/>
    </xf>
    <xf numFmtId="187" fontId="6" fillId="0" borderId="0" xfId="8" applyNumberFormat="1" applyFont="1" applyFill="1" applyBorder="1" applyAlignment="1">
      <alignment horizontal="right" vertical="center"/>
    </xf>
    <xf numFmtId="0" fontId="6" fillId="0" borderId="0" xfId="8" quotePrefix="1" applyNumberFormat="1" applyFont="1" applyFill="1" applyBorder="1" applyAlignment="1">
      <alignment horizontal="right" vertical="center"/>
    </xf>
    <xf numFmtId="185" fontId="6" fillId="0" borderId="0" xfId="8" applyNumberFormat="1" applyFont="1" applyFill="1" applyBorder="1" applyAlignment="1">
      <alignment horizontal="right" vertical="center"/>
    </xf>
    <xf numFmtId="0" fontId="7" fillId="0" borderId="0" xfId="8" quotePrefix="1" applyNumberFormat="1" applyFont="1" applyFill="1" applyBorder="1" applyAlignment="1">
      <alignment horizontal="right" vertical="center"/>
    </xf>
    <xf numFmtId="0" fontId="7" fillId="0" borderId="0" xfId="8" applyNumberFormat="1" applyFont="1" applyFill="1" applyBorder="1" applyAlignment="1">
      <alignment horizontal="center" vertical="center"/>
    </xf>
    <xf numFmtId="186" fontId="7" fillId="0" borderId="12" xfId="8" applyNumberFormat="1" applyFont="1" applyFill="1" applyBorder="1" applyAlignment="1">
      <alignment horizontal="right" vertical="center"/>
    </xf>
    <xf numFmtId="186" fontId="7" fillId="0" borderId="0" xfId="8" applyNumberFormat="1" applyFont="1" applyFill="1" applyBorder="1" applyAlignment="1">
      <alignment horizontal="right" vertical="center"/>
    </xf>
    <xf numFmtId="187" fontId="7" fillId="0" borderId="0" xfId="8" applyNumberFormat="1" applyFont="1" applyFill="1" applyBorder="1" applyAlignment="1">
      <alignment horizontal="right" vertical="center"/>
    </xf>
    <xf numFmtId="0" fontId="6" fillId="0" borderId="8" xfId="8" applyNumberFormat="1" applyFont="1" applyFill="1" applyBorder="1" applyAlignment="1">
      <alignment horizontal="center" vertical="center"/>
    </xf>
    <xf numFmtId="176" fontId="6" fillId="0" borderId="0" xfId="8" applyNumberFormat="1" applyFont="1" applyFill="1" applyBorder="1" applyAlignment="1">
      <alignment vertical="center"/>
    </xf>
    <xf numFmtId="187" fontId="6" fillId="0" borderId="0" xfId="8" applyNumberFormat="1" applyFont="1" applyFill="1" applyBorder="1" applyAlignment="1">
      <alignment vertical="center"/>
    </xf>
    <xf numFmtId="187" fontId="6" fillId="0" borderId="0" xfId="9" applyNumberFormat="1" applyFont="1" applyFill="1" applyBorder="1" applyAlignment="1">
      <alignment horizontal="right" vertical="center"/>
    </xf>
    <xf numFmtId="0" fontId="6" fillId="0" borderId="0" xfId="8" applyFont="1" applyFill="1"/>
    <xf numFmtId="0" fontId="6" fillId="0" borderId="11" xfId="8" applyNumberFormat="1" applyFont="1" applyFill="1" applyBorder="1" applyAlignment="1">
      <alignment horizontal="center" vertical="center"/>
    </xf>
    <xf numFmtId="0" fontId="11" fillId="0" borderId="0" xfId="8" applyFont="1" applyFill="1" applyBorder="1"/>
    <xf numFmtId="0" fontId="7" fillId="0" borderId="11" xfId="8" applyNumberFormat="1" applyFont="1" applyFill="1" applyBorder="1" applyAlignment="1">
      <alignment horizontal="center" vertical="center"/>
    </xf>
    <xf numFmtId="0" fontId="7" fillId="0" borderId="11" xfId="8" applyNumberFormat="1" applyFont="1" applyFill="1" applyBorder="1" applyAlignment="1">
      <alignment horizontal="center" vertical="center" wrapText="1"/>
    </xf>
    <xf numFmtId="176" fontId="7" fillId="0" borderId="0" xfId="8" applyNumberFormat="1" applyFont="1" applyFill="1" applyBorder="1" applyAlignment="1">
      <alignment vertical="center"/>
    </xf>
    <xf numFmtId="187" fontId="7" fillId="0" borderId="0" xfId="8" applyNumberFormat="1" applyFont="1" applyFill="1" applyBorder="1" applyAlignment="1">
      <alignment vertical="center"/>
    </xf>
    <xf numFmtId="0" fontId="7" fillId="0" borderId="15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left" vertical="center"/>
    </xf>
    <xf numFmtId="186" fontId="6" fillId="0" borderId="0" xfId="8" applyNumberFormat="1" applyFont="1" applyFill="1" applyBorder="1" applyAlignment="1">
      <alignment vertical="center"/>
    </xf>
    <xf numFmtId="188" fontId="6" fillId="0" borderId="0" xfId="8" applyNumberFormat="1" applyFont="1" applyFill="1" applyBorder="1" applyAlignment="1">
      <alignment horizontal="right" vertical="center"/>
    </xf>
    <xf numFmtId="0" fontId="6" fillId="0" borderId="11" xfId="8" quotePrefix="1" applyNumberFormat="1" applyFont="1" applyFill="1" applyBorder="1" applyAlignment="1">
      <alignment horizontal="center" vertical="center"/>
    </xf>
    <xf numFmtId="189" fontId="8" fillId="0" borderId="0" xfId="8" applyNumberFormat="1" applyFont="1" applyFill="1" applyBorder="1" applyAlignment="1">
      <alignment horizontal="right" vertical="center"/>
    </xf>
    <xf numFmtId="182" fontId="8" fillId="0" borderId="0" xfId="8" applyNumberFormat="1" applyFont="1" applyFill="1" applyBorder="1" applyAlignment="1">
      <alignment horizontal="right" vertical="center"/>
    </xf>
    <xf numFmtId="49" fontId="8" fillId="0" borderId="0" xfId="8" applyNumberFormat="1" applyFont="1" applyFill="1" applyBorder="1" applyAlignment="1">
      <alignment horizontal="right" vertical="center"/>
    </xf>
    <xf numFmtId="0" fontId="6" fillId="0" borderId="11" xfId="8" applyNumberFormat="1" applyFont="1" applyFill="1" applyBorder="1" applyAlignment="1">
      <alignment horizontal="center" vertical="center" wrapText="1"/>
    </xf>
    <xf numFmtId="186" fontId="7" fillId="0" borderId="0" xfId="8" applyNumberFormat="1" applyFont="1" applyFill="1" applyBorder="1" applyAlignment="1">
      <alignment vertical="center"/>
    </xf>
    <xf numFmtId="188" fontId="7" fillId="0" borderId="0" xfId="8" applyNumberFormat="1" applyFont="1" applyFill="1" applyBorder="1" applyAlignment="1">
      <alignment horizontal="right" vertical="center"/>
    </xf>
    <xf numFmtId="185" fontId="6" fillId="0" borderId="0" xfId="8" applyNumberFormat="1" applyFont="1" applyFill="1" applyBorder="1" applyAlignment="1">
      <alignment vertical="center"/>
    </xf>
    <xf numFmtId="185" fontId="7" fillId="0" borderId="13" xfId="8" applyNumberFormat="1" applyFont="1" applyFill="1" applyBorder="1" applyAlignment="1">
      <alignment vertical="center"/>
    </xf>
    <xf numFmtId="177" fontId="6" fillId="0" borderId="9" xfId="8" applyNumberFormat="1" applyFont="1" applyFill="1" applyBorder="1" applyAlignment="1">
      <alignment vertical="center"/>
    </xf>
    <xf numFmtId="2" fontId="6" fillId="0" borderId="0" xfId="8" applyNumberFormat="1" applyFont="1" applyFill="1" applyBorder="1" applyAlignment="1">
      <alignment vertical="center"/>
    </xf>
    <xf numFmtId="0" fontId="7" fillId="0" borderId="13" xfId="8" applyNumberFormat="1" applyFont="1" applyFill="1" applyBorder="1" applyAlignment="1">
      <alignment horizontal="center" vertical="center"/>
    </xf>
    <xf numFmtId="177" fontId="7" fillId="0" borderId="22" xfId="8" applyNumberFormat="1" applyFont="1" applyFill="1" applyBorder="1" applyAlignment="1">
      <alignment vertical="center"/>
    </xf>
    <xf numFmtId="2" fontId="7" fillId="0" borderId="13" xfId="8" applyNumberFormat="1" applyFont="1" applyFill="1" applyBorder="1" applyAlignment="1">
      <alignment vertical="center"/>
    </xf>
    <xf numFmtId="0" fontId="6" fillId="0" borderId="0" xfId="8" applyNumberFormat="1" applyFont="1" applyFill="1" applyBorder="1" applyAlignment="1">
      <alignment horizontal="left" vertical="center"/>
    </xf>
    <xf numFmtId="0" fontId="11" fillId="0" borderId="1" xfId="8" applyFont="1" applyFill="1" applyBorder="1" applyAlignment="1">
      <alignment horizontal="right" vertical="center"/>
    </xf>
    <xf numFmtId="190" fontId="6" fillId="0" borderId="0" xfId="8" applyNumberFormat="1" applyFont="1" applyFill="1" applyAlignment="1">
      <alignment vertical="center"/>
    </xf>
    <xf numFmtId="190" fontId="6" fillId="0" borderId="0" xfId="8" applyNumberFormat="1" applyFont="1" applyFill="1" applyBorder="1" applyAlignment="1">
      <alignment vertical="center"/>
    </xf>
    <xf numFmtId="190" fontId="7" fillId="0" borderId="13" xfId="8" applyNumberFormat="1" applyFont="1" applyFill="1" applyBorder="1" applyAlignment="1">
      <alignment vertical="center"/>
    </xf>
    <xf numFmtId="0" fontId="19" fillId="0" borderId="0" xfId="8" applyFont="1" applyFill="1"/>
    <xf numFmtId="0" fontId="6" fillId="0" borderId="7" xfId="8" applyNumberFormat="1" applyFont="1" applyFill="1" applyBorder="1" applyAlignment="1">
      <alignment horizontal="left" vertical="center"/>
    </xf>
    <xf numFmtId="0" fontId="6" fillId="0" borderId="0" xfId="5" applyFont="1" applyFill="1"/>
    <xf numFmtId="0" fontId="6" fillId="0" borderId="24" xfId="5" applyFont="1" applyFill="1" applyBorder="1" applyAlignment="1">
      <alignment horizontal="center" vertical="center"/>
    </xf>
    <xf numFmtId="0" fontId="6" fillId="0" borderId="22" xfId="5" applyFont="1" applyFill="1" applyBorder="1" applyAlignment="1">
      <alignment horizontal="center" vertical="center" wrapText="1"/>
    </xf>
    <xf numFmtId="49" fontId="6" fillId="0" borderId="11" xfId="5" applyNumberFormat="1" applyFont="1" applyFill="1" applyBorder="1" applyAlignment="1">
      <alignment horizontal="right" vertical="center"/>
    </xf>
    <xf numFmtId="177" fontId="6" fillId="0" borderId="0" xfId="5" applyNumberFormat="1" applyFont="1" applyFill="1" applyAlignment="1">
      <alignment horizontal="right" vertical="center"/>
    </xf>
    <xf numFmtId="182" fontId="6" fillId="0" borderId="0" xfId="5" applyNumberFormat="1" applyFont="1" applyFill="1" applyAlignment="1">
      <alignment horizontal="right" vertical="center"/>
    </xf>
    <xf numFmtId="182" fontId="6" fillId="0" borderId="0" xfId="5" applyNumberFormat="1" applyFont="1" applyFill="1" applyAlignment="1">
      <alignment vertical="center"/>
    </xf>
    <xf numFmtId="183" fontId="6" fillId="0" borderId="0" xfId="5" applyNumberFormat="1" applyFont="1" applyFill="1" applyAlignment="1">
      <alignment vertical="center"/>
    </xf>
    <xf numFmtId="183" fontId="6" fillId="0" borderId="0" xfId="5" applyNumberFormat="1" applyFont="1" applyFill="1" applyAlignment="1">
      <alignment horizontal="right" vertical="center"/>
    </xf>
    <xf numFmtId="184" fontId="6" fillId="0" borderId="0" xfId="5" applyNumberFormat="1" applyFont="1" applyFill="1" applyAlignment="1">
      <alignment horizontal="right" vertical="center"/>
    </xf>
    <xf numFmtId="184" fontId="6" fillId="0" borderId="0" xfId="5" applyNumberFormat="1" applyFont="1" applyFill="1" applyAlignment="1">
      <alignment vertical="center"/>
    </xf>
    <xf numFmtId="49" fontId="7" fillId="0" borderId="0" xfId="5" applyNumberFormat="1" applyFont="1" applyFill="1" applyBorder="1" applyAlignment="1">
      <alignment horizontal="right" vertical="center"/>
    </xf>
    <xf numFmtId="49" fontId="7" fillId="0" borderId="11" xfId="5" applyNumberFormat="1" applyFont="1" applyFill="1" applyBorder="1" applyAlignment="1">
      <alignment horizontal="right" vertical="center"/>
    </xf>
    <xf numFmtId="177" fontId="7" fillId="0" borderId="0" xfId="5" applyNumberFormat="1" applyFont="1" applyFill="1" applyAlignment="1">
      <alignment vertical="center"/>
    </xf>
    <xf numFmtId="177" fontId="7" fillId="0" borderId="0" xfId="5" applyNumberFormat="1" applyFont="1" applyFill="1" applyAlignment="1">
      <alignment horizontal="right" vertical="center"/>
    </xf>
    <xf numFmtId="182" fontId="7" fillId="0" borderId="0" xfId="5" applyNumberFormat="1" applyFont="1" applyFill="1" applyAlignment="1">
      <alignment horizontal="right" vertical="center"/>
    </xf>
    <xf numFmtId="182" fontId="7" fillId="0" borderId="0" xfId="5" applyNumberFormat="1" applyFont="1" applyFill="1" applyAlignment="1">
      <alignment vertical="center"/>
    </xf>
    <xf numFmtId="183" fontId="7" fillId="0" borderId="0" xfId="5" applyNumberFormat="1" applyFont="1" applyFill="1" applyAlignment="1">
      <alignment vertical="center"/>
    </xf>
    <xf numFmtId="183" fontId="7" fillId="0" borderId="0" xfId="5" applyNumberFormat="1" applyFont="1" applyFill="1" applyAlignment="1">
      <alignment horizontal="right" vertical="center"/>
    </xf>
    <xf numFmtId="184" fontId="7" fillId="0" borderId="0" xfId="5" applyNumberFormat="1" applyFont="1" applyFill="1" applyAlignment="1">
      <alignment horizontal="right" vertical="center"/>
    </xf>
    <xf numFmtId="184" fontId="7" fillId="0" borderId="0" xfId="5" applyNumberFormat="1" applyFont="1" applyFill="1" applyAlignment="1">
      <alignment vertical="center"/>
    </xf>
    <xf numFmtId="49" fontId="6" fillId="0" borderId="0" xfId="5" applyNumberFormat="1" applyFont="1" applyFill="1" applyBorder="1" applyAlignment="1">
      <alignment vertical="center"/>
    </xf>
    <xf numFmtId="49" fontId="7" fillId="0" borderId="0" xfId="5" applyNumberFormat="1" applyFont="1" applyFill="1" applyBorder="1" applyAlignment="1">
      <alignment vertical="center"/>
    </xf>
    <xf numFmtId="182" fontId="6" fillId="0" borderId="0" xfId="5" applyNumberFormat="1" applyFont="1" applyFill="1" applyBorder="1" applyAlignment="1">
      <alignment vertical="center"/>
    </xf>
    <xf numFmtId="0" fontId="6" fillId="0" borderId="0" xfId="5" applyFont="1" applyFill="1" applyBorder="1" applyAlignment="1">
      <alignment horizontal="right" vertical="center"/>
    </xf>
    <xf numFmtId="0" fontId="6" fillId="0" borderId="11" xfId="5" applyFont="1" applyFill="1" applyBorder="1" applyAlignment="1">
      <alignment horizontal="right" vertical="center"/>
    </xf>
    <xf numFmtId="0" fontId="7" fillId="0" borderId="0" xfId="5" applyFont="1" applyFill="1" applyBorder="1" applyAlignment="1">
      <alignment vertical="center"/>
    </xf>
    <xf numFmtId="0" fontId="7" fillId="0" borderId="11" xfId="5" applyFont="1" applyFill="1" applyBorder="1" applyAlignment="1">
      <alignment horizontal="right" vertical="center"/>
    </xf>
    <xf numFmtId="177" fontId="7" fillId="0" borderId="0" xfId="5" applyNumberFormat="1" applyFont="1" applyFill="1" applyBorder="1" applyAlignment="1">
      <alignment vertical="center"/>
    </xf>
    <xf numFmtId="182" fontId="7" fillId="0" borderId="0" xfId="5" applyNumberFormat="1" applyFont="1" applyFill="1" applyBorder="1" applyAlignment="1">
      <alignment vertical="center"/>
    </xf>
    <xf numFmtId="0" fontId="7" fillId="0" borderId="0" xfId="5" applyFont="1" applyFill="1" applyBorder="1" applyAlignment="1">
      <alignment horizontal="right" vertical="center"/>
    </xf>
    <xf numFmtId="0" fontId="6" fillId="0" borderId="0" xfId="5" quotePrefix="1" applyFont="1" applyFill="1" applyBorder="1" applyAlignment="1">
      <alignment vertical="center"/>
    </xf>
    <xf numFmtId="0" fontId="6" fillId="0" borderId="11" xfId="5" quotePrefix="1" applyFont="1" applyFill="1" applyBorder="1" applyAlignment="1">
      <alignment horizontal="right" vertical="center"/>
    </xf>
    <xf numFmtId="177" fontId="15" fillId="0" borderId="0" xfId="5" applyNumberFormat="1" applyFont="1" applyFill="1" applyAlignment="1">
      <alignment vertical="center"/>
    </xf>
    <xf numFmtId="177" fontId="15" fillId="0" borderId="0" xfId="5" applyNumberFormat="1" applyFont="1" applyFill="1" applyAlignment="1">
      <alignment horizontal="right" vertical="center"/>
    </xf>
    <xf numFmtId="182" fontId="15" fillId="0" borderId="0" xfId="5" applyNumberFormat="1" applyFont="1" applyFill="1" applyAlignment="1">
      <alignment horizontal="right" vertical="center"/>
    </xf>
    <xf numFmtId="182" fontId="15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182" fontId="8" fillId="0" borderId="0" xfId="5" applyNumberFormat="1" applyFont="1" applyFill="1" applyAlignment="1">
      <alignment vertical="center"/>
    </xf>
    <xf numFmtId="0" fontId="7" fillId="0" borderId="0" xfId="5" quotePrefix="1" applyFont="1" applyFill="1" applyBorder="1" applyAlignment="1">
      <alignment vertical="center"/>
    </xf>
    <xf numFmtId="0" fontId="6" fillId="0" borderId="0" xfId="5" applyFont="1" applyFill="1" applyBorder="1"/>
    <xf numFmtId="0" fontId="4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vertical="center"/>
    </xf>
    <xf numFmtId="191" fontId="7" fillId="0" borderId="7" xfId="8" applyNumberFormat="1" applyFont="1" applyFill="1" applyBorder="1" applyAlignment="1">
      <alignment vertical="center"/>
    </xf>
    <xf numFmtId="0" fontId="8" fillId="0" borderId="11" xfId="8" applyFont="1" applyFill="1" applyBorder="1" applyAlignment="1">
      <alignment horizontal="distributed" vertical="center"/>
    </xf>
    <xf numFmtId="177" fontId="8" fillId="0" borderId="0" xfId="8" applyNumberFormat="1" applyFont="1" applyFill="1" applyBorder="1" applyAlignment="1">
      <alignment horizontal="right" vertical="center"/>
    </xf>
    <xf numFmtId="191" fontId="8" fillId="0" borderId="0" xfId="8" applyNumberFormat="1" applyFont="1" applyFill="1" applyBorder="1" applyAlignment="1">
      <alignment horizontal="right" vertical="center"/>
    </xf>
    <xf numFmtId="177" fontId="20" fillId="0" borderId="0" xfId="8" applyNumberFormat="1" applyFont="1" applyFill="1" applyBorder="1" applyAlignment="1">
      <alignment horizontal="right" vertical="center"/>
    </xf>
    <xf numFmtId="191" fontId="20" fillId="0" borderId="0" xfId="8" applyNumberFormat="1" applyFont="1" applyFill="1" applyBorder="1" applyAlignment="1">
      <alignment horizontal="right" vertical="center"/>
    </xf>
    <xf numFmtId="0" fontId="6" fillId="0" borderId="11" xfId="8" applyFont="1" applyFill="1" applyBorder="1" applyAlignment="1">
      <alignment horizontal="distributed" vertical="center"/>
    </xf>
    <xf numFmtId="0" fontId="6" fillId="0" borderId="0" xfId="8" applyNumberFormat="1" applyFont="1" applyFill="1" applyBorder="1" applyAlignment="1">
      <alignment vertical="center"/>
    </xf>
    <xf numFmtId="177" fontId="15" fillId="0" borderId="0" xfId="8" applyNumberFormat="1" applyFont="1" applyFill="1" applyBorder="1" applyAlignment="1">
      <alignment horizontal="right" vertical="center"/>
    </xf>
    <xf numFmtId="0" fontId="15" fillId="0" borderId="0" xfId="8" applyNumberFormat="1" applyFont="1" applyFill="1" applyBorder="1" applyAlignment="1">
      <alignment vertical="center"/>
    </xf>
    <xf numFmtId="0" fontId="15" fillId="0" borderId="0" xfId="8" applyNumberFormat="1" applyFont="1" applyFill="1" applyBorder="1" applyAlignment="1">
      <alignment horizontal="right" vertical="center"/>
    </xf>
    <xf numFmtId="0" fontId="6" fillId="0" borderId="15" xfId="8" applyFont="1" applyFill="1" applyBorder="1" applyAlignment="1">
      <alignment horizontal="distributed" vertical="center"/>
    </xf>
    <xf numFmtId="0" fontId="6" fillId="0" borderId="13" xfId="8" applyNumberFormat="1" applyFont="1" applyFill="1" applyBorder="1" applyAlignment="1">
      <alignment vertical="center"/>
    </xf>
    <xf numFmtId="177" fontId="15" fillId="0" borderId="13" xfId="8" applyNumberFormat="1" applyFont="1" applyFill="1" applyBorder="1" applyAlignment="1">
      <alignment horizontal="right" vertical="center"/>
    </xf>
    <xf numFmtId="0" fontId="15" fillId="0" borderId="13" xfId="8" applyNumberFormat="1" applyFont="1" applyFill="1" applyBorder="1" applyAlignment="1">
      <alignment vertical="center"/>
    </xf>
    <xf numFmtId="49" fontId="6" fillId="0" borderId="0" xfId="5" applyNumberFormat="1" applyFont="1" applyFill="1" applyBorder="1" applyAlignment="1">
      <alignment horizontal="left" vertical="center"/>
    </xf>
    <xf numFmtId="0" fontId="4" fillId="0" borderId="0" xfId="5" applyFont="1" applyFill="1" applyAlignment="1">
      <alignment horizontal="center" vertical="center"/>
    </xf>
    <xf numFmtId="0" fontId="6" fillId="0" borderId="1" xfId="5" applyFont="1" applyFill="1" applyBorder="1" applyAlignment="1">
      <alignment horizontal="right" vertical="center"/>
    </xf>
    <xf numFmtId="0" fontId="7" fillId="0" borderId="7" xfId="5" applyFont="1" applyFill="1" applyBorder="1" applyAlignment="1">
      <alignment horizontal="distributed" vertical="center"/>
    </xf>
    <xf numFmtId="0" fontId="7" fillId="0" borderId="8" xfId="5" applyFont="1" applyFill="1" applyBorder="1" applyAlignment="1">
      <alignment horizontal="distributed" vertical="center"/>
    </xf>
    <xf numFmtId="0" fontId="6" fillId="0" borderId="14" xfId="5" applyFont="1" applyFill="1" applyBorder="1" applyAlignment="1">
      <alignment horizontal="center" vertical="center"/>
    </xf>
    <xf numFmtId="0" fontId="6" fillId="0" borderId="15" xfId="5" applyFont="1" applyFill="1" applyBorder="1"/>
    <xf numFmtId="49" fontId="6" fillId="0" borderId="7" xfId="5" applyNumberFormat="1" applyFont="1" applyFill="1" applyBorder="1" applyAlignment="1">
      <alignment horizontal="left" vertical="center"/>
    </xf>
    <xf numFmtId="178" fontId="4" fillId="0" borderId="0" xfId="8" applyNumberFormat="1" applyFont="1" applyFill="1" applyAlignment="1">
      <alignment horizontal="center" vertical="center"/>
    </xf>
    <xf numFmtId="0" fontId="6" fillId="0" borderId="0" xfId="8" applyNumberFormat="1" applyFont="1" applyFill="1" applyBorder="1" applyAlignment="1">
      <alignment horizontal="left" vertical="top"/>
    </xf>
    <xf numFmtId="179" fontId="6" fillId="0" borderId="1" xfId="8" applyNumberFormat="1" applyFont="1" applyFill="1" applyBorder="1" applyAlignment="1">
      <alignment horizontal="right" vertical="center"/>
    </xf>
    <xf numFmtId="178" fontId="6" fillId="0" borderId="16" xfId="8" applyNumberFormat="1" applyFont="1" applyFill="1" applyBorder="1" applyAlignment="1">
      <alignment horizontal="center" vertical="center"/>
    </xf>
    <xf numFmtId="178" fontId="6" fillId="0" borderId="17" xfId="8" applyNumberFormat="1" applyFont="1" applyFill="1" applyBorder="1" applyAlignment="1">
      <alignment horizontal="center" vertical="center"/>
    </xf>
    <xf numFmtId="178" fontId="6" fillId="0" borderId="13" xfId="8" applyNumberFormat="1" applyFont="1" applyFill="1" applyBorder="1" applyAlignment="1">
      <alignment horizontal="center" vertical="center"/>
    </xf>
    <xf numFmtId="178" fontId="6" fillId="0" borderId="15" xfId="8" applyNumberFormat="1" applyFont="1" applyFill="1" applyBorder="1" applyAlignment="1">
      <alignment horizontal="center" vertical="center"/>
    </xf>
    <xf numFmtId="178" fontId="6" fillId="0" borderId="4" xfId="8" applyNumberFormat="1" applyFont="1" applyFill="1" applyBorder="1" applyAlignment="1">
      <alignment horizontal="center" vertical="center"/>
    </xf>
    <xf numFmtId="178" fontId="6" fillId="0" borderId="5" xfId="8" applyNumberFormat="1" applyFont="1" applyFill="1" applyBorder="1" applyAlignment="1">
      <alignment horizontal="center" vertical="center"/>
    </xf>
    <xf numFmtId="178" fontId="6" fillId="0" borderId="2" xfId="8" applyNumberFormat="1" applyFont="1" applyFill="1" applyBorder="1" applyAlignment="1">
      <alignment horizontal="center" vertical="center"/>
    </xf>
    <xf numFmtId="179" fontId="6" fillId="0" borderId="18" xfId="8" applyNumberFormat="1" applyFont="1" applyFill="1" applyBorder="1" applyAlignment="1">
      <alignment horizontal="center" vertical="center"/>
    </xf>
    <xf numFmtId="179" fontId="6" fillId="0" borderId="16" xfId="8" applyNumberFormat="1" applyFont="1" applyFill="1" applyBorder="1" applyAlignment="1">
      <alignment horizontal="center" vertical="center"/>
    </xf>
    <xf numFmtId="178" fontId="6" fillId="0" borderId="7" xfId="8" applyNumberFormat="1" applyFont="1" applyFill="1" applyBorder="1" applyAlignment="1">
      <alignment horizontal="left" vertical="center"/>
    </xf>
    <xf numFmtId="178" fontId="7" fillId="0" borderId="0" xfId="8" applyNumberFormat="1" applyFont="1" applyFill="1" applyBorder="1" applyAlignment="1">
      <alignment horizontal="distributed" vertical="center"/>
    </xf>
    <xf numFmtId="178" fontId="7" fillId="0" borderId="11" xfId="8" applyNumberFormat="1" applyFont="1" applyFill="1" applyBorder="1" applyAlignment="1">
      <alignment horizontal="distributed" vertical="center"/>
    </xf>
    <xf numFmtId="178" fontId="6" fillId="0" borderId="0" xfId="8" applyNumberFormat="1" applyFont="1" applyFill="1" applyBorder="1" applyAlignment="1">
      <alignment horizontal="distributed" vertical="center"/>
    </xf>
    <xf numFmtId="178" fontId="6" fillId="0" borderId="11" xfId="8" applyNumberFormat="1" applyFont="1" applyFill="1" applyBorder="1" applyAlignment="1">
      <alignment horizontal="distributed" vertical="center"/>
    </xf>
    <xf numFmtId="178" fontId="6" fillId="0" borderId="0" xfId="8" applyNumberFormat="1" applyFont="1" applyFill="1" applyBorder="1" applyAlignment="1">
      <alignment horizontal="distributed" vertical="center" wrapText="1"/>
    </xf>
    <xf numFmtId="178" fontId="6" fillId="0" borderId="0" xfId="8" applyNumberFormat="1" applyFont="1" applyFill="1" applyAlignment="1">
      <alignment horizontal="distributed" vertical="center"/>
    </xf>
    <xf numFmtId="178" fontId="6" fillId="0" borderId="13" xfId="8" applyNumberFormat="1" applyFont="1" applyFill="1" applyBorder="1" applyAlignment="1">
      <alignment horizontal="distributed" vertical="center"/>
    </xf>
    <xf numFmtId="178" fontId="6" fillId="0" borderId="15" xfId="8" applyNumberFormat="1" applyFont="1" applyFill="1" applyBorder="1" applyAlignment="1">
      <alignment horizontal="distributed" vertical="center"/>
    </xf>
    <xf numFmtId="0" fontId="6" fillId="0" borderId="0" xfId="8" applyFont="1" applyFill="1" applyBorder="1" applyAlignment="1">
      <alignment horizontal="left" vertical="center"/>
    </xf>
    <xf numFmtId="0" fontId="6" fillId="0" borderId="1" xfId="8" applyFont="1" applyFill="1" applyBorder="1" applyAlignment="1">
      <alignment vertical="center"/>
    </xf>
    <xf numFmtId="0" fontId="6" fillId="0" borderId="0" xfId="8" applyFont="1" applyFill="1" applyBorder="1" applyAlignment="1">
      <alignment horizontal="right" vertical="center"/>
    </xf>
    <xf numFmtId="0" fontId="6" fillId="0" borderId="7" xfId="8" applyFont="1" applyFill="1" applyBorder="1" applyAlignment="1">
      <alignment horizontal="left" vertical="center"/>
    </xf>
    <xf numFmtId="0" fontId="4" fillId="0" borderId="0" xfId="8" applyFont="1" applyFill="1" applyAlignment="1">
      <alignment horizontal="center" vertical="center"/>
    </xf>
    <xf numFmtId="0" fontId="6" fillId="0" borderId="1" xfId="8" applyFont="1" applyFill="1" applyBorder="1" applyAlignment="1">
      <alignment horizontal="left" vertical="center"/>
    </xf>
    <xf numFmtId="0" fontId="6" fillId="0" borderId="17" xfId="8" applyFont="1" applyFill="1" applyBorder="1" applyAlignment="1">
      <alignment horizontal="center" vertical="center"/>
    </xf>
    <xf numFmtId="0" fontId="6" fillId="0" borderId="15" xfId="8" applyFont="1" applyFill="1" applyBorder="1" applyAlignment="1">
      <alignment horizontal="center" vertical="center"/>
    </xf>
    <xf numFmtId="0" fontId="6" fillId="0" borderId="4" xfId="8" applyFont="1" applyFill="1" applyBorder="1" applyAlignment="1">
      <alignment horizontal="center" vertical="center"/>
    </xf>
    <xf numFmtId="0" fontId="6" fillId="0" borderId="5" xfId="8" applyFont="1" applyFill="1" applyBorder="1" applyAlignment="1">
      <alignment horizontal="center" vertical="center"/>
    </xf>
    <xf numFmtId="0" fontId="6" fillId="0" borderId="2" xfId="8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right" vertical="center"/>
    </xf>
    <xf numFmtId="0" fontId="6" fillId="0" borderId="0" xfId="8" applyNumberFormat="1" applyFont="1" applyFill="1" applyBorder="1" applyAlignment="1">
      <alignment horizontal="left" vertical="center"/>
    </xf>
    <xf numFmtId="0" fontId="6" fillId="0" borderId="17" xfId="8" applyFont="1" applyFill="1" applyBorder="1" applyAlignment="1">
      <alignment horizontal="center" vertical="center" wrapText="1"/>
    </xf>
    <xf numFmtId="0" fontId="6" fillId="0" borderId="15" xfId="8" applyFont="1" applyFill="1" applyBorder="1" applyAlignment="1">
      <alignment horizontal="center" vertical="center" wrapText="1"/>
    </xf>
    <xf numFmtId="0" fontId="6" fillId="0" borderId="7" xfId="8" applyNumberFormat="1" applyFont="1" applyFill="1" applyBorder="1" applyAlignment="1">
      <alignment horizontal="left" vertical="center"/>
    </xf>
    <xf numFmtId="0" fontId="6" fillId="0" borderId="16" xfId="8" applyFont="1" applyFill="1" applyBorder="1" applyAlignment="1">
      <alignment horizontal="center" vertical="center" wrapText="1"/>
    </xf>
    <xf numFmtId="0" fontId="6" fillId="0" borderId="13" xfId="8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distributed" vertical="center"/>
    </xf>
    <xf numFmtId="0" fontId="6" fillId="0" borderId="11" xfId="5" applyFont="1" applyFill="1" applyBorder="1" applyAlignment="1">
      <alignment horizontal="distributed" vertical="center"/>
    </xf>
    <xf numFmtId="0" fontId="6" fillId="0" borderId="0" xfId="5" applyFont="1" applyFill="1" applyAlignment="1"/>
    <xf numFmtId="0" fontId="6" fillId="0" borderId="16" xfId="5" applyFont="1" applyFill="1" applyBorder="1" applyAlignment="1">
      <alignment horizontal="center" vertical="center" wrapText="1"/>
    </xf>
    <xf numFmtId="0" fontId="6" fillId="0" borderId="17" xfId="5" applyFont="1" applyFill="1" applyBorder="1" applyAlignment="1">
      <alignment horizontal="center" vertical="center" wrapText="1"/>
    </xf>
    <xf numFmtId="0" fontId="6" fillId="0" borderId="13" xfId="5" applyFont="1" applyFill="1" applyBorder="1" applyAlignment="1">
      <alignment horizontal="center" vertical="center" wrapText="1"/>
    </xf>
    <xf numFmtId="0" fontId="6" fillId="0" borderId="15" xfId="5" applyFont="1" applyFill="1" applyBorder="1" applyAlignment="1">
      <alignment horizontal="center" vertical="center" wrapText="1"/>
    </xf>
    <xf numFmtId="0" fontId="6" fillId="0" borderId="23" xfId="5" applyFont="1" applyFill="1" applyBorder="1" applyAlignment="1">
      <alignment horizontal="center" vertical="center"/>
    </xf>
    <xf numFmtId="0" fontId="6" fillId="0" borderId="24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center" vertical="center"/>
    </xf>
    <xf numFmtId="0" fontId="6" fillId="0" borderId="4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horizontal="left" vertical="center"/>
    </xf>
    <xf numFmtId="0" fontId="6" fillId="0" borderId="0" xfId="5" applyFont="1" applyFill="1" applyBorder="1" applyAlignment="1">
      <alignment horizontal="left" vertical="center"/>
    </xf>
    <xf numFmtId="0" fontId="6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center" vertical="center"/>
    </xf>
    <xf numFmtId="49" fontId="6" fillId="0" borderId="4" xfId="8" applyNumberFormat="1" applyFont="1" applyFill="1" applyBorder="1" applyAlignment="1">
      <alignment horizontal="center" vertical="center"/>
    </xf>
    <xf numFmtId="49" fontId="6" fillId="0" borderId="2" xfId="8" applyNumberFormat="1" applyFont="1" applyFill="1" applyBorder="1" applyAlignment="1">
      <alignment horizontal="center" vertical="center"/>
    </xf>
    <xf numFmtId="49" fontId="6" fillId="0" borderId="5" xfId="8" applyNumberFormat="1" applyFont="1" applyFill="1" applyBorder="1" applyAlignment="1">
      <alignment horizontal="center" vertical="center"/>
    </xf>
  </cellXfs>
  <cellStyles count="10">
    <cellStyle name="パーセント 2" xfId="7"/>
    <cellStyle name="桁区切り 2" xfId="3"/>
    <cellStyle name="桁区切り 3" xfId="9"/>
    <cellStyle name="標準" xfId="0" builtinId="0"/>
    <cellStyle name="標準 2" xfId="1"/>
    <cellStyle name="標準 2 2" xfId="5"/>
    <cellStyle name="標準 2 3" xfId="6"/>
    <cellStyle name="標準 3" xfId="2"/>
    <cellStyle name="標準 4" xfId="4"/>
    <cellStyle name="標準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6</xdr:row>
      <xdr:rowOff>57150</xdr:rowOff>
    </xdr:from>
    <xdr:to>
      <xdr:col>2</xdr:col>
      <xdr:colOff>152400</xdr:colOff>
      <xdr:row>18</xdr:row>
      <xdr:rowOff>161925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333375" y="1384300"/>
          <a:ext cx="47625" cy="2390775"/>
        </a:xfrm>
        <a:prstGeom prst="leftBracket">
          <a:avLst>
            <a:gd name="adj" fmla="val 15408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57150</xdr:rowOff>
    </xdr:from>
    <xdr:to>
      <xdr:col>1</xdr:col>
      <xdr:colOff>304800</xdr:colOff>
      <xdr:row>17</xdr:row>
      <xdr:rowOff>152400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361950" y="1047750"/>
          <a:ext cx="76200" cy="2381250"/>
        </a:xfrm>
        <a:prstGeom prst="leftBracket">
          <a:avLst>
            <a:gd name="adj" fmla="val 13744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zoomScale="115" zoomScaleNormal="115" workbookViewId="0">
      <selection activeCell="K9" sqref="K9"/>
    </sheetView>
  </sheetViews>
  <sheetFormatPr defaultColWidth="7" defaultRowHeight="17.149999999999999" customHeight="1"/>
  <cols>
    <col min="1" max="1" width="6.58203125" style="1" customWidth="1"/>
    <col min="2" max="2" width="14.5" style="1" customWidth="1"/>
    <col min="3" max="5" width="8.08203125" style="1" customWidth="1"/>
    <col min="6" max="6" width="0.58203125" style="1" customWidth="1"/>
    <col min="7" max="7" width="5.08203125" style="1" customWidth="1"/>
    <col min="8" max="8" width="17" style="1" customWidth="1"/>
    <col min="9" max="10" width="8.08203125" style="1" customWidth="1"/>
    <col min="11" max="11" width="9.83203125" style="1" customWidth="1"/>
    <col min="12" max="16384" width="7" style="1"/>
  </cols>
  <sheetData>
    <row r="1" spans="1:15" ht="21" customHeight="1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5" ht="13.5" customHeight="1" thickBot="1">
      <c r="G2" s="232" t="s">
        <v>349</v>
      </c>
      <c r="H2" s="232"/>
      <c r="I2" s="232"/>
      <c r="J2" s="232"/>
      <c r="K2" s="232"/>
    </row>
    <row r="3" spans="1:15" ht="18.75" customHeight="1" thickTop="1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5"/>
      <c r="G3" s="6" t="s">
        <v>1</v>
      </c>
      <c r="H3" s="3" t="s">
        <v>2</v>
      </c>
      <c r="I3" s="3" t="s">
        <v>3</v>
      </c>
      <c r="J3" s="3" t="s">
        <v>4</v>
      </c>
      <c r="K3" s="4" t="s">
        <v>5</v>
      </c>
    </row>
    <row r="4" spans="1:15" ht="17.149999999999999" customHeight="1">
      <c r="A4" s="233" t="s">
        <v>6</v>
      </c>
      <c r="B4" s="234"/>
      <c r="C4" s="7">
        <f>SUM(C5:C9,C11:C15,C17:C21,C23:C27,C29:C33,C35:C39,C41:C42,I5:I7,I9:I13,I15:I19,I21:I25,I27:I31,I33:I37,I39,I40)</f>
        <v>473011</v>
      </c>
      <c r="D4" s="7">
        <f t="shared" ref="D4:E4" si="0">SUM(D5:D9,D11:D15,D17:D21,D23:D27,D29:D33,D35:D39,D41:D42,J5:J7,J9:J13,J15:J19,J21:J25,J27:J31,J33:J37,J39,J40)</f>
        <v>230065</v>
      </c>
      <c r="E4" s="7">
        <f t="shared" si="0"/>
        <v>242946</v>
      </c>
      <c r="F4" s="8"/>
      <c r="G4" s="9"/>
      <c r="H4" s="10"/>
      <c r="I4" s="11"/>
      <c r="J4" s="12"/>
      <c r="K4" s="12"/>
      <c r="M4" s="13"/>
      <c r="N4" s="13"/>
      <c r="O4" s="14"/>
    </row>
    <row r="5" spans="1:15" ht="17.149999999999999" customHeight="1">
      <c r="A5" s="15" t="s">
        <v>7</v>
      </c>
      <c r="B5" s="16" t="s">
        <v>8</v>
      </c>
      <c r="C5" s="17">
        <f>SUM(D5:E5)</f>
        <v>11410</v>
      </c>
      <c r="D5" s="18">
        <v>5651</v>
      </c>
      <c r="E5" s="18">
        <v>5759</v>
      </c>
      <c r="F5" s="19"/>
      <c r="G5" s="20" t="s">
        <v>9</v>
      </c>
      <c r="H5" s="21" t="s">
        <v>10</v>
      </c>
      <c r="I5" s="17">
        <f t="shared" ref="I5:I40" si="1">SUM(J5:K5)</f>
        <v>4504</v>
      </c>
      <c r="J5" s="18">
        <v>2174</v>
      </c>
      <c r="K5" s="18">
        <v>2330</v>
      </c>
      <c r="N5" s="14"/>
      <c r="O5" s="14"/>
    </row>
    <row r="6" spans="1:15" ht="17.149999999999999" customHeight="1">
      <c r="A6" s="15" t="s">
        <v>11</v>
      </c>
      <c r="B6" s="16" t="s">
        <v>12</v>
      </c>
      <c r="C6" s="17">
        <f>SUM(D6:E6)</f>
        <v>7597</v>
      </c>
      <c r="D6" s="18">
        <v>3686</v>
      </c>
      <c r="E6" s="18">
        <v>3911</v>
      </c>
      <c r="F6" s="19"/>
      <c r="G6" s="20" t="s">
        <v>13</v>
      </c>
      <c r="H6" s="21" t="s">
        <v>14</v>
      </c>
      <c r="I6" s="17">
        <f t="shared" si="1"/>
        <v>5634</v>
      </c>
      <c r="J6" s="18">
        <v>2644</v>
      </c>
      <c r="K6" s="18">
        <v>2990</v>
      </c>
      <c r="N6" s="13"/>
      <c r="O6" s="14"/>
    </row>
    <row r="7" spans="1:15" ht="17.149999999999999" customHeight="1">
      <c r="A7" s="15" t="s">
        <v>15</v>
      </c>
      <c r="B7" s="16" t="s">
        <v>16</v>
      </c>
      <c r="C7" s="17">
        <f t="shared" ref="C7:C42" si="2">SUM(D7:E7)</f>
        <v>12081</v>
      </c>
      <c r="D7" s="18">
        <v>5801</v>
      </c>
      <c r="E7" s="18">
        <v>6280</v>
      </c>
      <c r="F7" s="19"/>
      <c r="G7" s="20" t="s">
        <v>17</v>
      </c>
      <c r="H7" s="21" t="s">
        <v>18</v>
      </c>
      <c r="I7" s="17">
        <f t="shared" si="1"/>
        <v>8602</v>
      </c>
      <c r="J7" s="18">
        <v>4253</v>
      </c>
      <c r="K7" s="18">
        <v>4349</v>
      </c>
      <c r="N7" s="14"/>
      <c r="O7" s="14"/>
    </row>
    <row r="8" spans="1:15" ht="17.149999999999999" customHeight="1">
      <c r="A8" s="15" t="s">
        <v>19</v>
      </c>
      <c r="B8" s="16" t="s">
        <v>20</v>
      </c>
      <c r="C8" s="17">
        <f t="shared" si="2"/>
        <v>6473</v>
      </c>
      <c r="D8" s="18">
        <v>3087</v>
      </c>
      <c r="E8" s="18">
        <v>3386</v>
      </c>
      <c r="F8" s="19"/>
      <c r="G8" s="20"/>
      <c r="H8" s="21"/>
      <c r="I8" s="18"/>
      <c r="J8" s="18"/>
      <c r="K8" s="18"/>
    </row>
    <row r="9" spans="1:15" ht="17.149999999999999" customHeight="1">
      <c r="A9" s="15" t="s">
        <v>21</v>
      </c>
      <c r="B9" s="16" t="s">
        <v>22</v>
      </c>
      <c r="C9" s="17">
        <f t="shared" si="2"/>
        <v>4899</v>
      </c>
      <c r="D9" s="18">
        <v>2400</v>
      </c>
      <c r="E9" s="18">
        <v>2499</v>
      </c>
      <c r="F9" s="19"/>
      <c r="G9" s="20" t="s">
        <v>23</v>
      </c>
      <c r="H9" s="21" t="s">
        <v>24</v>
      </c>
      <c r="I9" s="17">
        <f t="shared" si="1"/>
        <v>8668</v>
      </c>
      <c r="J9" s="18">
        <v>4282</v>
      </c>
      <c r="K9" s="18">
        <v>4386</v>
      </c>
    </row>
    <row r="10" spans="1:15" ht="17.149999999999999" customHeight="1">
      <c r="A10" s="15"/>
      <c r="B10" s="16"/>
      <c r="C10" s="17"/>
      <c r="D10" s="18"/>
      <c r="E10" s="22"/>
      <c r="F10" s="19"/>
      <c r="G10" s="20" t="s">
        <v>25</v>
      </c>
      <c r="H10" s="21" t="s">
        <v>26</v>
      </c>
      <c r="I10" s="17">
        <f t="shared" si="1"/>
        <v>8983</v>
      </c>
      <c r="J10" s="18">
        <v>4474</v>
      </c>
      <c r="K10" s="18">
        <v>4509</v>
      </c>
    </row>
    <row r="11" spans="1:15" ht="17.149999999999999" customHeight="1">
      <c r="A11" s="15" t="s">
        <v>27</v>
      </c>
      <c r="B11" s="16" t="s">
        <v>28</v>
      </c>
      <c r="C11" s="17">
        <f t="shared" si="2"/>
        <v>8125</v>
      </c>
      <c r="D11" s="18">
        <v>4106</v>
      </c>
      <c r="E11" s="18">
        <v>4019</v>
      </c>
      <c r="F11" s="19"/>
      <c r="G11" s="20" t="s">
        <v>29</v>
      </c>
      <c r="H11" s="21" t="s">
        <v>30</v>
      </c>
      <c r="I11" s="17">
        <f t="shared" si="1"/>
        <v>7248</v>
      </c>
      <c r="J11" s="18">
        <v>3490</v>
      </c>
      <c r="K11" s="18">
        <v>3758</v>
      </c>
    </row>
    <row r="12" spans="1:15" ht="17.149999999999999" customHeight="1">
      <c r="A12" s="15" t="s">
        <v>31</v>
      </c>
      <c r="B12" s="16" t="s">
        <v>32</v>
      </c>
      <c r="C12" s="17">
        <f t="shared" si="2"/>
        <v>8865</v>
      </c>
      <c r="D12" s="18">
        <v>4525</v>
      </c>
      <c r="E12" s="18">
        <v>4340</v>
      </c>
      <c r="F12" s="19"/>
      <c r="G12" s="20" t="s">
        <v>33</v>
      </c>
      <c r="H12" s="21" t="s">
        <v>34</v>
      </c>
      <c r="I12" s="17">
        <f t="shared" si="1"/>
        <v>10271</v>
      </c>
      <c r="J12" s="18">
        <v>4824</v>
      </c>
      <c r="K12" s="18">
        <v>5447</v>
      </c>
    </row>
    <row r="13" spans="1:15" ht="17.149999999999999" customHeight="1">
      <c r="A13" s="15" t="s">
        <v>35</v>
      </c>
      <c r="B13" s="16" t="s">
        <v>36</v>
      </c>
      <c r="C13" s="17">
        <f t="shared" si="2"/>
        <v>3605</v>
      </c>
      <c r="D13" s="18">
        <v>1778</v>
      </c>
      <c r="E13" s="18">
        <v>1827</v>
      </c>
      <c r="F13" s="19"/>
      <c r="G13" s="20" t="s">
        <v>37</v>
      </c>
      <c r="H13" s="21" t="s">
        <v>38</v>
      </c>
      <c r="I13" s="17">
        <f t="shared" si="1"/>
        <v>11526</v>
      </c>
      <c r="J13" s="18">
        <v>5440</v>
      </c>
      <c r="K13" s="18">
        <v>6086</v>
      </c>
    </row>
    <row r="14" spans="1:15" ht="17.149999999999999" customHeight="1">
      <c r="A14" s="15" t="s">
        <v>39</v>
      </c>
      <c r="B14" s="16" t="s">
        <v>40</v>
      </c>
      <c r="C14" s="17">
        <f t="shared" si="2"/>
        <v>8562</v>
      </c>
      <c r="D14" s="18">
        <v>4097</v>
      </c>
      <c r="E14" s="18">
        <v>4465</v>
      </c>
      <c r="F14" s="19"/>
      <c r="G14" s="20"/>
      <c r="H14" s="21"/>
      <c r="I14" s="18"/>
      <c r="J14" s="18"/>
      <c r="K14" s="18"/>
    </row>
    <row r="15" spans="1:15" ht="17.149999999999999" customHeight="1">
      <c r="A15" s="15" t="s">
        <v>41</v>
      </c>
      <c r="B15" s="16" t="s">
        <v>42</v>
      </c>
      <c r="C15" s="17">
        <f t="shared" si="2"/>
        <v>3747</v>
      </c>
      <c r="D15" s="18">
        <v>1778</v>
      </c>
      <c r="E15" s="18">
        <v>1969</v>
      </c>
      <c r="F15" s="19"/>
      <c r="G15" s="20" t="s">
        <v>43</v>
      </c>
      <c r="H15" s="21" t="s">
        <v>44</v>
      </c>
      <c r="I15" s="17">
        <f t="shared" si="1"/>
        <v>7271</v>
      </c>
      <c r="J15" s="18">
        <v>3597</v>
      </c>
      <c r="K15" s="18">
        <v>3674</v>
      </c>
    </row>
    <row r="16" spans="1:15" ht="17.149999999999999" customHeight="1">
      <c r="A16" s="15"/>
      <c r="B16" s="16"/>
      <c r="C16" s="17"/>
      <c r="D16" s="18"/>
      <c r="E16" s="22"/>
      <c r="F16" s="19"/>
      <c r="G16" s="20" t="s">
        <v>45</v>
      </c>
      <c r="H16" s="21" t="s">
        <v>46</v>
      </c>
      <c r="I16" s="17">
        <f t="shared" si="1"/>
        <v>7614</v>
      </c>
      <c r="J16" s="18">
        <v>3599</v>
      </c>
      <c r="K16" s="18">
        <v>4015</v>
      </c>
    </row>
    <row r="17" spans="1:11" ht="17.149999999999999" customHeight="1">
      <c r="A17" s="15" t="s">
        <v>47</v>
      </c>
      <c r="B17" s="16" t="s">
        <v>48</v>
      </c>
      <c r="C17" s="17">
        <f t="shared" si="2"/>
        <v>6796</v>
      </c>
      <c r="D17" s="18">
        <v>3301</v>
      </c>
      <c r="E17" s="18">
        <v>3495</v>
      </c>
      <c r="F17" s="19"/>
      <c r="G17" s="20" t="s">
        <v>49</v>
      </c>
      <c r="H17" s="21" t="s">
        <v>50</v>
      </c>
      <c r="I17" s="17">
        <f t="shared" si="1"/>
        <v>9806</v>
      </c>
      <c r="J17" s="18">
        <v>4722</v>
      </c>
      <c r="K17" s="18">
        <v>5084</v>
      </c>
    </row>
    <row r="18" spans="1:11" ht="17.149999999999999" customHeight="1">
      <c r="A18" s="15" t="s">
        <v>51</v>
      </c>
      <c r="B18" s="16" t="s">
        <v>52</v>
      </c>
      <c r="C18" s="17">
        <f t="shared" si="2"/>
        <v>7997</v>
      </c>
      <c r="D18" s="18">
        <v>3974</v>
      </c>
      <c r="E18" s="18">
        <v>4023</v>
      </c>
      <c r="F18" s="19"/>
      <c r="G18" s="20" t="s">
        <v>53</v>
      </c>
      <c r="H18" s="21" t="s">
        <v>54</v>
      </c>
      <c r="I18" s="17">
        <f t="shared" si="1"/>
        <v>12046</v>
      </c>
      <c r="J18" s="18">
        <v>6116</v>
      </c>
      <c r="K18" s="18">
        <v>5930</v>
      </c>
    </row>
    <row r="19" spans="1:11" ht="17.149999999999999" customHeight="1">
      <c r="A19" s="15" t="s">
        <v>55</v>
      </c>
      <c r="B19" s="16" t="s">
        <v>56</v>
      </c>
      <c r="C19" s="17">
        <f t="shared" si="2"/>
        <v>8389</v>
      </c>
      <c r="D19" s="18">
        <v>4258</v>
      </c>
      <c r="E19" s="18">
        <v>4131</v>
      </c>
      <c r="F19" s="19"/>
      <c r="G19" s="20" t="s">
        <v>57</v>
      </c>
      <c r="H19" s="21" t="s">
        <v>58</v>
      </c>
      <c r="I19" s="17">
        <f t="shared" si="1"/>
        <v>9731</v>
      </c>
      <c r="J19" s="18">
        <v>4794</v>
      </c>
      <c r="K19" s="18">
        <v>4937</v>
      </c>
    </row>
    <row r="20" spans="1:11" ht="17.149999999999999" customHeight="1">
      <c r="A20" s="15" t="s">
        <v>59</v>
      </c>
      <c r="B20" s="16" t="s">
        <v>60</v>
      </c>
      <c r="C20" s="17">
        <f t="shared" si="2"/>
        <v>5259</v>
      </c>
      <c r="D20" s="18">
        <v>2582</v>
      </c>
      <c r="E20" s="18">
        <v>2677</v>
      </c>
      <c r="F20" s="19"/>
      <c r="G20" s="20"/>
      <c r="H20" s="21"/>
      <c r="I20" s="18"/>
      <c r="J20" s="18"/>
      <c r="K20" s="18"/>
    </row>
    <row r="21" spans="1:11" ht="17.149999999999999" customHeight="1">
      <c r="A21" s="15" t="s">
        <v>61</v>
      </c>
      <c r="B21" s="16" t="s">
        <v>62</v>
      </c>
      <c r="C21" s="17">
        <f t="shared" si="2"/>
        <v>7171</v>
      </c>
      <c r="D21" s="18">
        <v>3439</v>
      </c>
      <c r="E21" s="18">
        <v>3732</v>
      </c>
      <c r="F21" s="19"/>
      <c r="G21" s="20" t="s">
        <v>63</v>
      </c>
      <c r="H21" s="21" t="s">
        <v>64</v>
      </c>
      <c r="I21" s="17">
        <f t="shared" si="1"/>
        <v>9089</v>
      </c>
      <c r="J21" s="18">
        <v>4399</v>
      </c>
      <c r="K21" s="18">
        <v>4690</v>
      </c>
    </row>
    <row r="22" spans="1:11" ht="17.149999999999999" customHeight="1">
      <c r="A22" s="15" t="s">
        <v>65</v>
      </c>
      <c r="B22" s="16"/>
      <c r="C22" s="17"/>
      <c r="D22" s="18"/>
      <c r="E22" s="22"/>
      <c r="F22" s="19"/>
      <c r="G22" s="20" t="s">
        <v>66</v>
      </c>
      <c r="H22" s="21" t="s">
        <v>67</v>
      </c>
      <c r="I22" s="17">
        <f t="shared" si="1"/>
        <v>5148</v>
      </c>
      <c r="J22" s="18">
        <v>2529</v>
      </c>
      <c r="K22" s="18">
        <v>2619</v>
      </c>
    </row>
    <row r="23" spans="1:11" ht="17.149999999999999" customHeight="1">
      <c r="A23" s="15" t="s">
        <v>68</v>
      </c>
      <c r="B23" s="23" t="s">
        <v>69</v>
      </c>
      <c r="C23" s="17">
        <f t="shared" si="2"/>
        <v>13145</v>
      </c>
      <c r="D23" s="18">
        <v>6199</v>
      </c>
      <c r="E23" s="18">
        <v>6946</v>
      </c>
      <c r="F23" s="19"/>
      <c r="G23" s="20" t="s">
        <v>70</v>
      </c>
      <c r="H23" s="21" t="s">
        <v>71</v>
      </c>
      <c r="I23" s="17">
        <f t="shared" si="1"/>
        <v>7956</v>
      </c>
      <c r="J23" s="18">
        <v>4076</v>
      </c>
      <c r="K23" s="18">
        <v>3880</v>
      </c>
    </row>
    <row r="24" spans="1:11" ht="17.149999999999999" customHeight="1">
      <c r="A24" s="15" t="s">
        <v>72</v>
      </c>
      <c r="B24" s="16" t="s">
        <v>73</v>
      </c>
      <c r="C24" s="17">
        <f t="shared" si="2"/>
        <v>7950</v>
      </c>
      <c r="D24" s="18">
        <v>3775</v>
      </c>
      <c r="E24" s="18">
        <v>4175</v>
      </c>
      <c r="F24" s="19"/>
      <c r="G24" s="20" t="s">
        <v>74</v>
      </c>
      <c r="H24" s="21" t="s">
        <v>75</v>
      </c>
      <c r="I24" s="17">
        <f t="shared" si="1"/>
        <v>11899</v>
      </c>
      <c r="J24" s="18">
        <v>5735</v>
      </c>
      <c r="K24" s="18">
        <v>6164</v>
      </c>
    </row>
    <row r="25" spans="1:11" ht="17.149999999999999" customHeight="1">
      <c r="A25" s="15" t="s">
        <v>76</v>
      </c>
      <c r="B25" s="24" t="s">
        <v>77</v>
      </c>
      <c r="C25" s="17">
        <f t="shared" si="2"/>
        <v>4653</v>
      </c>
      <c r="D25" s="18">
        <v>2171</v>
      </c>
      <c r="E25" s="18">
        <v>2482</v>
      </c>
      <c r="F25" s="19"/>
      <c r="G25" s="20" t="s">
        <v>78</v>
      </c>
      <c r="H25" s="21" t="s">
        <v>79</v>
      </c>
      <c r="I25" s="17">
        <f t="shared" si="1"/>
        <v>14884</v>
      </c>
      <c r="J25" s="18">
        <v>7435</v>
      </c>
      <c r="K25" s="18">
        <v>7449</v>
      </c>
    </row>
    <row r="26" spans="1:11" ht="17.149999999999999" customHeight="1">
      <c r="A26" s="15" t="s">
        <v>80</v>
      </c>
      <c r="B26" s="16" t="s">
        <v>81</v>
      </c>
      <c r="C26" s="17">
        <f t="shared" si="2"/>
        <v>7965</v>
      </c>
      <c r="D26" s="18">
        <v>3867</v>
      </c>
      <c r="E26" s="18">
        <v>4098</v>
      </c>
      <c r="F26" s="19"/>
      <c r="G26" s="20"/>
      <c r="H26" s="21"/>
      <c r="I26" s="18"/>
      <c r="J26" s="18"/>
      <c r="K26" s="18"/>
    </row>
    <row r="27" spans="1:11" ht="17.149999999999999" customHeight="1">
      <c r="A27" s="15" t="s">
        <v>82</v>
      </c>
      <c r="B27" s="16" t="s">
        <v>83</v>
      </c>
      <c r="C27" s="17">
        <f t="shared" si="2"/>
        <v>5485</v>
      </c>
      <c r="D27" s="18">
        <v>2596</v>
      </c>
      <c r="E27" s="18">
        <v>2889</v>
      </c>
      <c r="F27" s="19"/>
      <c r="G27" s="20" t="s">
        <v>84</v>
      </c>
      <c r="H27" s="21" t="s">
        <v>85</v>
      </c>
      <c r="I27" s="17">
        <f t="shared" si="1"/>
        <v>9659</v>
      </c>
      <c r="J27" s="18">
        <v>4896</v>
      </c>
      <c r="K27" s="18">
        <v>4763</v>
      </c>
    </row>
    <row r="28" spans="1:11" ht="17.149999999999999" customHeight="1">
      <c r="A28" s="15"/>
      <c r="B28" s="16"/>
      <c r="C28" s="17"/>
      <c r="D28" s="18"/>
      <c r="E28" s="22"/>
      <c r="F28" s="19"/>
      <c r="G28" s="20" t="s">
        <v>86</v>
      </c>
      <c r="H28" s="21" t="s">
        <v>87</v>
      </c>
      <c r="I28" s="17">
        <f t="shared" si="1"/>
        <v>7234</v>
      </c>
      <c r="J28" s="18">
        <v>3642</v>
      </c>
      <c r="K28" s="18">
        <v>3592</v>
      </c>
    </row>
    <row r="29" spans="1:11" ht="17.149999999999999" customHeight="1">
      <c r="A29" s="15" t="s">
        <v>88</v>
      </c>
      <c r="B29" s="16" t="s">
        <v>89</v>
      </c>
      <c r="C29" s="17">
        <f t="shared" si="2"/>
        <v>6153</v>
      </c>
      <c r="D29" s="18">
        <v>2866</v>
      </c>
      <c r="E29" s="18">
        <v>3287</v>
      </c>
      <c r="F29" s="19"/>
      <c r="G29" s="20" t="s">
        <v>90</v>
      </c>
      <c r="H29" s="21" t="s">
        <v>91</v>
      </c>
      <c r="I29" s="17">
        <f t="shared" si="1"/>
        <v>5763</v>
      </c>
      <c r="J29" s="18">
        <v>2830</v>
      </c>
      <c r="K29" s="18">
        <v>2933</v>
      </c>
    </row>
    <row r="30" spans="1:11" ht="17.149999999999999" customHeight="1">
      <c r="A30" s="15" t="s">
        <v>92</v>
      </c>
      <c r="B30" s="16" t="s">
        <v>93</v>
      </c>
      <c r="C30" s="17">
        <f t="shared" si="2"/>
        <v>8997</v>
      </c>
      <c r="D30" s="18">
        <v>4336</v>
      </c>
      <c r="E30" s="18">
        <v>4661</v>
      </c>
      <c r="F30" s="19"/>
      <c r="G30" s="20" t="s">
        <v>94</v>
      </c>
      <c r="H30" s="21" t="s">
        <v>95</v>
      </c>
      <c r="I30" s="17">
        <f t="shared" si="1"/>
        <v>4603</v>
      </c>
      <c r="J30" s="18">
        <v>2146</v>
      </c>
      <c r="K30" s="18">
        <v>2457</v>
      </c>
    </row>
    <row r="31" spans="1:11" ht="17.149999999999999" customHeight="1">
      <c r="A31" s="15" t="s">
        <v>96</v>
      </c>
      <c r="B31" s="16" t="s">
        <v>97</v>
      </c>
      <c r="C31" s="17">
        <f t="shared" si="2"/>
        <v>4285</v>
      </c>
      <c r="D31" s="18">
        <v>2082</v>
      </c>
      <c r="E31" s="18">
        <v>2203</v>
      </c>
      <c r="F31" s="19"/>
      <c r="G31" s="20" t="s">
        <v>98</v>
      </c>
      <c r="H31" s="21" t="s">
        <v>99</v>
      </c>
      <c r="I31" s="17">
        <f t="shared" si="1"/>
        <v>4579</v>
      </c>
      <c r="J31" s="18">
        <v>2101</v>
      </c>
      <c r="K31" s="18">
        <v>2478</v>
      </c>
    </row>
    <row r="32" spans="1:11" ht="17.149999999999999" customHeight="1">
      <c r="A32" s="15" t="s">
        <v>100</v>
      </c>
      <c r="B32" s="16" t="s">
        <v>101</v>
      </c>
      <c r="C32" s="17">
        <f t="shared" si="2"/>
        <v>9485</v>
      </c>
      <c r="D32" s="18">
        <v>4466</v>
      </c>
      <c r="E32" s="18">
        <v>5019</v>
      </c>
      <c r="F32" s="19"/>
      <c r="G32" s="20"/>
      <c r="H32" s="21"/>
      <c r="I32" s="18"/>
      <c r="J32" s="18"/>
      <c r="K32" s="18"/>
    </row>
    <row r="33" spans="1:12" ht="17.149999999999999" customHeight="1">
      <c r="A33" s="15" t="s">
        <v>102</v>
      </c>
      <c r="B33" s="16" t="s">
        <v>103</v>
      </c>
      <c r="C33" s="17">
        <f t="shared" si="2"/>
        <v>4849</v>
      </c>
      <c r="D33" s="18">
        <v>2279</v>
      </c>
      <c r="E33" s="18">
        <v>2570</v>
      </c>
      <c r="F33" s="19"/>
      <c r="G33" s="20" t="s">
        <v>104</v>
      </c>
      <c r="H33" s="21" t="s">
        <v>105</v>
      </c>
      <c r="I33" s="17">
        <f t="shared" si="1"/>
        <v>8033</v>
      </c>
      <c r="J33" s="18">
        <v>4099</v>
      </c>
      <c r="K33" s="18">
        <v>3934</v>
      </c>
    </row>
    <row r="34" spans="1:12" ht="17.149999999999999" customHeight="1">
      <c r="A34" s="15"/>
      <c r="B34" s="16"/>
      <c r="C34" s="17"/>
      <c r="D34" s="18"/>
      <c r="E34" s="22"/>
      <c r="F34" s="19"/>
      <c r="G34" s="20" t="s">
        <v>106</v>
      </c>
      <c r="H34" s="21" t="s">
        <v>107</v>
      </c>
      <c r="I34" s="17">
        <f t="shared" si="1"/>
        <v>7212</v>
      </c>
      <c r="J34" s="18">
        <v>3356</v>
      </c>
      <c r="K34" s="18">
        <v>3856</v>
      </c>
    </row>
    <row r="35" spans="1:12" ht="17.149999999999999" customHeight="1">
      <c r="A35" s="15" t="s">
        <v>108</v>
      </c>
      <c r="B35" s="16" t="s">
        <v>109</v>
      </c>
      <c r="C35" s="17">
        <f t="shared" si="2"/>
        <v>7522</v>
      </c>
      <c r="D35" s="18">
        <v>3644</v>
      </c>
      <c r="E35" s="18">
        <v>3878</v>
      </c>
      <c r="F35" s="19"/>
      <c r="G35" s="20" t="s">
        <v>110</v>
      </c>
      <c r="H35" s="21" t="s">
        <v>111</v>
      </c>
      <c r="I35" s="17">
        <f t="shared" si="1"/>
        <v>5170</v>
      </c>
      <c r="J35" s="18">
        <v>2521</v>
      </c>
      <c r="K35" s="18">
        <v>2649</v>
      </c>
      <c r="L35" s="25"/>
    </row>
    <row r="36" spans="1:12" ht="17.149999999999999" customHeight="1">
      <c r="A36" s="15" t="s">
        <v>112</v>
      </c>
      <c r="B36" s="16" t="s">
        <v>113</v>
      </c>
      <c r="C36" s="17">
        <f t="shared" si="2"/>
        <v>7557</v>
      </c>
      <c r="D36" s="18">
        <v>3811</v>
      </c>
      <c r="E36" s="18">
        <v>3746</v>
      </c>
      <c r="F36" s="19"/>
      <c r="G36" s="20" t="s">
        <v>114</v>
      </c>
      <c r="H36" s="21" t="s">
        <v>115</v>
      </c>
      <c r="I36" s="17">
        <f t="shared" si="1"/>
        <v>4464</v>
      </c>
      <c r="J36" s="18">
        <v>2051</v>
      </c>
      <c r="K36" s="18">
        <v>2413</v>
      </c>
    </row>
    <row r="37" spans="1:12" ht="17.149999999999999" customHeight="1">
      <c r="A37" s="15" t="s">
        <v>116</v>
      </c>
      <c r="B37" s="16" t="s">
        <v>117</v>
      </c>
      <c r="C37" s="17">
        <f t="shared" si="2"/>
        <v>9175</v>
      </c>
      <c r="D37" s="18">
        <v>4416</v>
      </c>
      <c r="E37" s="18">
        <v>4759</v>
      </c>
      <c r="F37" s="19"/>
      <c r="G37" s="20" t="s">
        <v>118</v>
      </c>
      <c r="H37" s="21" t="s">
        <v>119</v>
      </c>
      <c r="I37" s="17">
        <f t="shared" si="1"/>
        <v>4455</v>
      </c>
      <c r="J37" s="18">
        <v>2350</v>
      </c>
      <c r="K37" s="18">
        <v>2105</v>
      </c>
    </row>
    <row r="38" spans="1:12" ht="17.149999999999999" customHeight="1">
      <c r="A38" s="15" t="s">
        <v>120</v>
      </c>
      <c r="B38" s="16" t="s">
        <v>121</v>
      </c>
      <c r="C38" s="17">
        <f t="shared" si="2"/>
        <v>9089</v>
      </c>
      <c r="D38" s="18">
        <v>4324</v>
      </c>
      <c r="E38" s="18">
        <v>4765</v>
      </c>
      <c r="F38" s="19"/>
      <c r="G38" s="20"/>
      <c r="H38" s="21"/>
      <c r="I38" s="18"/>
      <c r="J38" s="18"/>
      <c r="K38" s="18"/>
    </row>
    <row r="39" spans="1:12" ht="17.149999999999999" customHeight="1">
      <c r="A39" s="15" t="s">
        <v>122</v>
      </c>
      <c r="B39" s="16" t="s">
        <v>123</v>
      </c>
      <c r="C39" s="17">
        <f t="shared" si="2"/>
        <v>8260</v>
      </c>
      <c r="D39" s="18">
        <v>4034</v>
      </c>
      <c r="E39" s="18">
        <v>4226</v>
      </c>
      <c r="F39" s="19"/>
      <c r="G39" s="20" t="s">
        <v>124</v>
      </c>
      <c r="H39" s="21" t="s">
        <v>125</v>
      </c>
      <c r="I39" s="17">
        <f t="shared" si="1"/>
        <v>3694</v>
      </c>
      <c r="J39" s="18">
        <v>1702</v>
      </c>
      <c r="K39" s="18">
        <v>1992</v>
      </c>
    </row>
    <row r="40" spans="1:12" ht="17.149999999999999" customHeight="1">
      <c r="A40" s="15"/>
      <c r="B40" s="16"/>
      <c r="C40" s="17"/>
      <c r="D40" s="18"/>
      <c r="E40" s="18"/>
      <c r="F40" s="19"/>
      <c r="G40" s="20" t="s">
        <v>126</v>
      </c>
      <c r="H40" s="21" t="s">
        <v>127</v>
      </c>
      <c r="I40" s="17">
        <f t="shared" si="1"/>
        <v>4750</v>
      </c>
      <c r="J40" s="18">
        <v>2258</v>
      </c>
      <c r="K40" s="18">
        <v>2492</v>
      </c>
    </row>
    <row r="41" spans="1:12" ht="17.149999999999999" customHeight="1">
      <c r="A41" s="15" t="s">
        <v>128</v>
      </c>
      <c r="B41" s="16" t="s">
        <v>129</v>
      </c>
      <c r="C41" s="17">
        <f t="shared" si="2"/>
        <v>7917</v>
      </c>
      <c r="D41" s="18">
        <v>3801</v>
      </c>
      <c r="E41" s="18">
        <v>4116</v>
      </c>
      <c r="F41" s="19"/>
      <c r="G41" s="20"/>
      <c r="H41" s="21"/>
      <c r="I41" s="18"/>
      <c r="J41" s="18"/>
      <c r="K41" s="18"/>
    </row>
    <row r="42" spans="1:12" ht="17.149999999999999" customHeight="1">
      <c r="A42" s="26" t="s">
        <v>130</v>
      </c>
      <c r="B42" s="27" t="s">
        <v>131</v>
      </c>
      <c r="C42" s="17">
        <f t="shared" si="2"/>
        <v>9052</v>
      </c>
      <c r="D42" s="28">
        <v>4400</v>
      </c>
      <c r="E42" s="28">
        <v>4652</v>
      </c>
      <c r="F42" s="29"/>
      <c r="G42" s="235"/>
      <c r="H42" s="236"/>
      <c r="I42" s="28"/>
      <c r="J42" s="18"/>
      <c r="K42" s="28"/>
    </row>
    <row r="43" spans="1:12" ht="15" customHeight="1">
      <c r="A43" s="237" t="s">
        <v>132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37"/>
    </row>
    <row r="44" spans="1:12" ht="15" customHeight="1">
      <c r="A44" s="230"/>
      <c r="B44" s="230"/>
      <c r="C44" s="230"/>
      <c r="D44" s="230"/>
      <c r="E44" s="230"/>
      <c r="F44" s="230"/>
      <c r="G44" s="230"/>
      <c r="H44" s="230"/>
      <c r="I44" s="230"/>
      <c r="J44" s="230"/>
      <c r="K44" s="230"/>
    </row>
    <row r="45" spans="1:12" ht="17.149999999999999" customHeight="1">
      <c r="A45" s="30"/>
    </row>
    <row r="46" spans="1:12" ht="17.149999999999999" customHeight="1">
      <c r="A46" s="30"/>
    </row>
  </sheetData>
  <mergeCells count="6">
    <mergeCell ref="A44:K44"/>
    <mergeCell ref="A1:K1"/>
    <mergeCell ref="G2:K2"/>
    <mergeCell ref="A4:B4"/>
    <mergeCell ref="G42:H42"/>
    <mergeCell ref="A43:K43"/>
  </mergeCells>
  <phoneticPr fontId="1"/>
  <pageMargins left="0.35433070866141736" right="0.35433070866141736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B19" sqref="B19"/>
    </sheetView>
  </sheetViews>
  <sheetFormatPr defaultRowHeight="13"/>
  <cols>
    <col min="1" max="1" width="18.33203125" style="71" customWidth="1"/>
    <col min="2" max="7" width="10" style="71" customWidth="1"/>
    <col min="8" max="10" width="6.75" style="71" customWidth="1"/>
    <col min="11" max="16384" width="8.6640625" style="71"/>
  </cols>
  <sheetData>
    <row r="1" spans="1:12" ht="16.5">
      <c r="A1" s="263" t="s">
        <v>252</v>
      </c>
      <c r="B1" s="263"/>
      <c r="C1" s="263"/>
      <c r="D1" s="263"/>
      <c r="E1" s="263"/>
      <c r="F1" s="263"/>
      <c r="G1" s="263"/>
      <c r="H1" s="263"/>
      <c r="I1" s="263"/>
      <c r="J1" s="263"/>
      <c r="K1" s="76"/>
      <c r="L1" s="76"/>
    </row>
    <row r="2" spans="1:12" ht="13.5" customHeight="1" thickBot="1">
      <c r="A2" s="259" t="s">
        <v>272</v>
      </c>
      <c r="B2" s="259"/>
      <c r="C2" s="89"/>
      <c r="D2" s="89"/>
      <c r="E2" s="100"/>
      <c r="F2" s="100"/>
      <c r="G2" s="100"/>
      <c r="H2" s="101"/>
      <c r="I2" s="101"/>
      <c r="J2" s="101"/>
    </row>
    <row r="3" spans="1:12" ht="13.5" customHeight="1" thickTop="1">
      <c r="A3" s="275" t="s">
        <v>235</v>
      </c>
      <c r="B3" s="267" t="s">
        <v>260</v>
      </c>
      <c r="C3" s="268"/>
      <c r="D3" s="269"/>
      <c r="E3" s="267" t="s">
        <v>261</v>
      </c>
      <c r="F3" s="268"/>
      <c r="G3" s="269"/>
      <c r="H3" s="267" t="s">
        <v>262</v>
      </c>
      <c r="I3" s="268"/>
      <c r="J3" s="268"/>
    </row>
    <row r="4" spans="1:12" ht="13.5" customHeight="1">
      <c r="A4" s="276"/>
      <c r="B4" s="77" t="s">
        <v>3</v>
      </c>
      <c r="C4" s="77" t="s">
        <v>4</v>
      </c>
      <c r="D4" s="77" t="s">
        <v>5</v>
      </c>
      <c r="E4" s="77" t="s">
        <v>3</v>
      </c>
      <c r="F4" s="77" t="s">
        <v>4</v>
      </c>
      <c r="G4" s="77" t="s">
        <v>5</v>
      </c>
      <c r="H4" s="77" t="s">
        <v>140</v>
      </c>
      <c r="I4" s="77" t="s">
        <v>4</v>
      </c>
      <c r="J4" s="78" t="s">
        <v>5</v>
      </c>
    </row>
    <row r="5" spans="1:12" ht="15" customHeight="1">
      <c r="A5" s="141" t="s">
        <v>273</v>
      </c>
      <c r="B5" s="43">
        <v>423669</v>
      </c>
      <c r="C5" s="43">
        <v>210259</v>
      </c>
      <c r="D5" s="43">
        <v>213410</v>
      </c>
      <c r="E5" s="43">
        <v>224832</v>
      </c>
      <c r="F5" s="43">
        <v>107785</v>
      </c>
      <c r="G5" s="43">
        <v>117047</v>
      </c>
      <c r="H5" s="158">
        <v>53.07</v>
      </c>
      <c r="I5" s="158">
        <v>51.262966151270575</v>
      </c>
      <c r="J5" s="158">
        <v>54.846070943254766</v>
      </c>
    </row>
    <row r="6" spans="1:12" ht="15" customHeight="1">
      <c r="A6" s="141" t="s">
        <v>274</v>
      </c>
      <c r="B6" s="43">
        <v>434403</v>
      </c>
      <c r="C6" s="43">
        <v>215851</v>
      </c>
      <c r="D6" s="43">
        <v>218552</v>
      </c>
      <c r="E6" s="43">
        <v>234060</v>
      </c>
      <c r="F6" s="43">
        <v>115171</v>
      </c>
      <c r="G6" s="43">
        <v>118889</v>
      </c>
      <c r="H6" s="158">
        <v>53.88</v>
      </c>
      <c r="I6" s="158">
        <v>53.36</v>
      </c>
      <c r="J6" s="158">
        <v>54.4</v>
      </c>
    </row>
    <row r="7" spans="1:12" ht="15" customHeight="1">
      <c r="A7" s="141" t="s">
        <v>275</v>
      </c>
      <c r="B7" s="43">
        <v>436910</v>
      </c>
      <c r="C7" s="43">
        <v>215974</v>
      </c>
      <c r="D7" s="43">
        <v>220936</v>
      </c>
      <c r="E7" s="43">
        <v>191385</v>
      </c>
      <c r="F7" s="43">
        <v>92835</v>
      </c>
      <c r="G7" s="43">
        <v>98550</v>
      </c>
      <c r="H7" s="158">
        <v>43.8</v>
      </c>
      <c r="I7" s="158">
        <v>42.98</v>
      </c>
      <c r="J7" s="158">
        <v>44.61</v>
      </c>
    </row>
    <row r="8" spans="1:12" ht="15" customHeight="1">
      <c r="A8" s="141" t="s">
        <v>276</v>
      </c>
      <c r="B8" s="43">
        <v>457587</v>
      </c>
      <c r="C8" s="43">
        <v>224773</v>
      </c>
      <c r="D8" s="43">
        <v>232814</v>
      </c>
      <c r="E8" s="43">
        <v>236136</v>
      </c>
      <c r="F8" s="43">
        <v>114573</v>
      </c>
      <c r="G8" s="43">
        <v>121563</v>
      </c>
      <c r="H8" s="158">
        <v>51.6</v>
      </c>
      <c r="I8" s="158">
        <v>50.97</v>
      </c>
      <c r="J8" s="158">
        <v>52.21</v>
      </c>
    </row>
    <row r="9" spans="1:12" ht="15" customHeight="1">
      <c r="A9" s="147" t="s">
        <v>277</v>
      </c>
      <c r="B9" s="95">
        <v>466395</v>
      </c>
      <c r="C9" s="95">
        <v>227096</v>
      </c>
      <c r="D9" s="95">
        <v>239299</v>
      </c>
      <c r="E9" s="95">
        <v>194415</v>
      </c>
      <c r="F9" s="95">
        <v>93117</v>
      </c>
      <c r="G9" s="95">
        <v>101298</v>
      </c>
      <c r="H9" s="159">
        <v>41.68</v>
      </c>
      <c r="I9" s="159">
        <v>41</v>
      </c>
      <c r="J9" s="159">
        <v>42.33</v>
      </c>
    </row>
    <row r="10" spans="1:12" ht="15" customHeight="1">
      <c r="A10" s="274" t="s">
        <v>278</v>
      </c>
      <c r="B10" s="274"/>
      <c r="C10" s="274"/>
      <c r="D10" s="274"/>
      <c r="E10" s="274"/>
      <c r="F10" s="274"/>
      <c r="G10" s="274"/>
      <c r="H10" s="274"/>
      <c r="I10" s="274"/>
      <c r="J10" s="274"/>
    </row>
    <row r="11" spans="1:12" ht="15" customHeight="1">
      <c r="A11" s="271" t="s">
        <v>279</v>
      </c>
      <c r="B11" s="271"/>
      <c r="C11" s="271"/>
      <c r="D11" s="271"/>
      <c r="E11" s="271"/>
      <c r="F11" s="271"/>
      <c r="G11" s="271"/>
      <c r="H11" s="271"/>
      <c r="I11" s="271"/>
      <c r="J11" s="271"/>
    </row>
    <row r="12" spans="1:12" ht="15" customHeight="1">
      <c r="A12" s="259" t="s">
        <v>251</v>
      </c>
      <c r="B12" s="259"/>
      <c r="C12" s="259"/>
      <c r="D12" s="259"/>
      <c r="E12" s="259"/>
      <c r="F12" s="259"/>
      <c r="G12" s="259"/>
      <c r="H12" s="259"/>
      <c r="I12" s="259"/>
      <c r="J12" s="259"/>
    </row>
    <row r="13" spans="1:12">
      <c r="A13" s="148"/>
      <c r="B13" s="66"/>
      <c r="C13" s="66"/>
      <c r="D13" s="66"/>
      <c r="E13" s="66"/>
      <c r="F13" s="88"/>
      <c r="G13" s="88"/>
      <c r="H13" s="88"/>
    </row>
    <row r="14" spans="1:12">
      <c r="A14" s="142"/>
      <c r="F14" s="142"/>
      <c r="G14" s="142"/>
      <c r="H14" s="142"/>
      <c r="I14" s="84"/>
      <c r="J14" s="84"/>
    </row>
    <row r="15" spans="1:12">
      <c r="A15" s="142"/>
    </row>
    <row r="16" spans="1:12">
      <c r="A16" s="121"/>
    </row>
    <row r="17" spans="1:8">
      <c r="A17" s="121"/>
    </row>
    <row r="18" spans="1:8">
      <c r="A18" s="121"/>
    </row>
    <row r="19" spans="1:8">
      <c r="A19" s="121"/>
    </row>
    <row r="20" spans="1:8">
      <c r="A20" s="123"/>
    </row>
    <row r="21" spans="1:8">
      <c r="C21" s="124"/>
      <c r="D21" s="124"/>
      <c r="E21" s="124"/>
      <c r="F21" s="124"/>
      <c r="G21" s="124"/>
      <c r="H21" s="124"/>
    </row>
    <row r="22" spans="1:8">
      <c r="C22" s="124"/>
      <c r="D22" s="124"/>
      <c r="E22" s="124"/>
      <c r="F22" s="124"/>
      <c r="G22" s="124"/>
      <c r="H22" s="124"/>
    </row>
  </sheetData>
  <mergeCells count="9">
    <mergeCell ref="A10:J10"/>
    <mergeCell ref="A11:J11"/>
    <mergeCell ref="A12:J12"/>
    <mergeCell ref="A1:J1"/>
    <mergeCell ref="A2:B2"/>
    <mergeCell ref="A3:A4"/>
    <mergeCell ref="B3:D3"/>
    <mergeCell ref="E3:G3"/>
    <mergeCell ref="H3:J3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sqref="A1:XFD1048576"/>
    </sheetView>
  </sheetViews>
  <sheetFormatPr defaultRowHeight="13"/>
  <cols>
    <col min="1" max="1" width="18.33203125" style="71" customWidth="1"/>
    <col min="2" max="7" width="10" style="71" customWidth="1"/>
    <col min="8" max="10" width="6.75" style="71" customWidth="1"/>
    <col min="11" max="16384" width="8.6640625" style="71"/>
  </cols>
  <sheetData>
    <row r="1" spans="1:10" ht="13.5" customHeight="1" thickBot="1">
      <c r="A1" s="89" t="s">
        <v>280</v>
      </c>
      <c r="B1" s="89"/>
      <c r="C1" s="89"/>
      <c r="D1" s="89"/>
      <c r="E1" s="100"/>
      <c r="F1" s="100"/>
      <c r="G1" s="100"/>
      <c r="H1" s="101"/>
      <c r="I1" s="101"/>
      <c r="J1" s="101"/>
    </row>
    <row r="2" spans="1:10" ht="13.5" customHeight="1" thickTop="1">
      <c r="A2" s="272" t="s">
        <v>235</v>
      </c>
      <c r="B2" s="267" t="s">
        <v>260</v>
      </c>
      <c r="C2" s="268"/>
      <c r="D2" s="269"/>
      <c r="E2" s="267" t="s">
        <v>261</v>
      </c>
      <c r="F2" s="268"/>
      <c r="G2" s="269"/>
      <c r="H2" s="267" t="s">
        <v>262</v>
      </c>
      <c r="I2" s="268"/>
      <c r="J2" s="268"/>
    </row>
    <row r="3" spans="1:10" ht="13.5" customHeight="1">
      <c r="A3" s="273"/>
      <c r="B3" s="77" t="s">
        <v>3</v>
      </c>
      <c r="C3" s="77" t="s">
        <v>4</v>
      </c>
      <c r="D3" s="77" t="s">
        <v>5</v>
      </c>
      <c r="E3" s="77" t="s">
        <v>3</v>
      </c>
      <c r="F3" s="77" t="s">
        <v>4</v>
      </c>
      <c r="G3" s="77" t="s">
        <v>5</v>
      </c>
      <c r="H3" s="77" t="s">
        <v>140</v>
      </c>
      <c r="I3" s="77" t="s">
        <v>4</v>
      </c>
      <c r="J3" s="78" t="s">
        <v>5</v>
      </c>
    </row>
    <row r="4" spans="1:10" ht="15" customHeight="1">
      <c r="A4" s="125" t="s">
        <v>281</v>
      </c>
      <c r="B4" s="160">
        <v>433724</v>
      </c>
      <c r="C4" s="43">
        <v>215010</v>
      </c>
      <c r="D4" s="43">
        <v>218714</v>
      </c>
      <c r="E4" s="43">
        <v>245551</v>
      </c>
      <c r="F4" s="43">
        <v>116915</v>
      </c>
      <c r="G4" s="43">
        <v>128636</v>
      </c>
      <c r="H4" s="90">
        <v>56.614575167618121</v>
      </c>
      <c r="I4" s="90">
        <v>54.376540626017402</v>
      </c>
      <c r="J4" s="90">
        <v>58.814707791910891</v>
      </c>
    </row>
    <row r="5" spans="1:10" ht="15" customHeight="1">
      <c r="A5" s="125" t="s">
        <v>282</v>
      </c>
      <c r="B5" s="42">
        <v>438151</v>
      </c>
      <c r="C5" s="43">
        <v>216815</v>
      </c>
      <c r="D5" s="43">
        <v>221336</v>
      </c>
      <c r="E5" s="43">
        <v>265442</v>
      </c>
      <c r="F5" s="43">
        <v>131127</v>
      </c>
      <c r="G5" s="43">
        <v>134315</v>
      </c>
      <c r="H5" s="161">
        <v>60.58</v>
      </c>
      <c r="I5" s="161">
        <v>60.48</v>
      </c>
      <c r="J5" s="161">
        <v>60.68</v>
      </c>
    </row>
    <row r="6" spans="1:10" ht="15" customHeight="1">
      <c r="A6" s="125" t="s">
        <v>283</v>
      </c>
      <c r="B6" s="42">
        <v>440375</v>
      </c>
      <c r="C6" s="43">
        <v>217656</v>
      </c>
      <c r="D6" s="43">
        <v>222719</v>
      </c>
      <c r="E6" s="43">
        <v>155051</v>
      </c>
      <c r="F6" s="43">
        <v>78627</v>
      </c>
      <c r="G6" s="43">
        <v>76424</v>
      </c>
      <c r="H6" s="161">
        <v>35.21</v>
      </c>
      <c r="I6" s="161">
        <v>36.119999999999997</v>
      </c>
      <c r="J6" s="161">
        <v>34.31</v>
      </c>
    </row>
    <row r="7" spans="1:10" ht="15" customHeight="1">
      <c r="A7" s="125" t="s">
        <v>284</v>
      </c>
      <c r="B7" s="42">
        <v>457695</v>
      </c>
      <c r="C7" s="43">
        <v>225205</v>
      </c>
      <c r="D7" s="43">
        <v>232490</v>
      </c>
      <c r="E7" s="43">
        <v>269019</v>
      </c>
      <c r="F7" s="43">
        <v>128613</v>
      </c>
      <c r="G7" s="43">
        <v>140406</v>
      </c>
      <c r="H7" s="161">
        <v>58.78</v>
      </c>
      <c r="I7" s="161">
        <v>57.11</v>
      </c>
      <c r="J7" s="161">
        <v>60.39</v>
      </c>
    </row>
    <row r="8" spans="1:10" ht="15" customHeight="1">
      <c r="A8" s="162" t="s">
        <v>285</v>
      </c>
      <c r="B8" s="163">
        <v>465920</v>
      </c>
      <c r="C8" s="95">
        <v>227197</v>
      </c>
      <c r="D8" s="95">
        <v>465920</v>
      </c>
      <c r="E8" s="95">
        <v>249253</v>
      </c>
      <c r="F8" s="95">
        <v>117503</v>
      </c>
      <c r="G8" s="95">
        <v>131750</v>
      </c>
      <c r="H8" s="164">
        <v>53.5</v>
      </c>
      <c r="I8" s="164">
        <v>51.72</v>
      </c>
      <c r="J8" s="164">
        <v>55.19</v>
      </c>
    </row>
    <row r="9" spans="1:10" ht="15" customHeight="1">
      <c r="A9" s="165" t="s">
        <v>286</v>
      </c>
      <c r="B9" s="148"/>
      <c r="C9" s="148"/>
      <c r="D9" s="148"/>
      <c r="E9" s="148"/>
      <c r="F9" s="119"/>
      <c r="G9" s="119"/>
      <c r="H9" s="120"/>
      <c r="I9" s="120"/>
      <c r="J9" s="120"/>
    </row>
    <row r="10" spans="1:10" ht="15" customHeight="1">
      <c r="A10" s="148" t="s">
        <v>251</v>
      </c>
      <c r="B10" s="66"/>
      <c r="C10" s="66"/>
      <c r="D10" s="66"/>
      <c r="E10" s="66"/>
      <c r="F10" s="88"/>
      <c r="G10" s="88"/>
      <c r="H10" s="88"/>
    </row>
    <row r="11" spans="1:10">
      <c r="A11" s="148"/>
      <c r="B11" s="66"/>
      <c r="C11" s="66"/>
      <c r="D11" s="66"/>
      <c r="E11" s="66"/>
      <c r="F11" s="88"/>
      <c r="G11" s="88"/>
      <c r="H11" s="88"/>
    </row>
    <row r="12" spans="1:10">
      <c r="A12" s="142"/>
      <c r="F12" s="142"/>
      <c r="G12" s="142"/>
      <c r="H12" s="142"/>
      <c r="I12" s="84"/>
      <c r="J12" s="84"/>
    </row>
    <row r="13" spans="1:10">
      <c r="A13" s="142"/>
    </row>
    <row r="14" spans="1:10">
      <c r="A14" s="121"/>
    </row>
    <row r="15" spans="1:10">
      <c r="A15" s="121"/>
    </row>
    <row r="16" spans="1:10">
      <c r="A16" s="121"/>
    </row>
    <row r="17" spans="1:8">
      <c r="A17" s="121"/>
    </row>
    <row r="18" spans="1:8">
      <c r="A18" s="123"/>
    </row>
    <row r="19" spans="1:8">
      <c r="C19" s="124"/>
      <c r="D19" s="124"/>
      <c r="E19" s="124"/>
      <c r="F19" s="124"/>
      <c r="G19" s="124"/>
      <c r="H19" s="124"/>
    </row>
    <row r="20" spans="1:8">
      <c r="C20" s="124"/>
      <c r="D20" s="124"/>
      <c r="E20" s="124"/>
      <c r="F20" s="124"/>
      <c r="G20" s="124"/>
      <c r="H20" s="124"/>
    </row>
  </sheetData>
  <mergeCells count="4">
    <mergeCell ref="A2:A3"/>
    <mergeCell ref="B2:D2"/>
    <mergeCell ref="E2:G2"/>
    <mergeCell ref="H2:J2"/>
  </mergeCells>
  <phoneticPr fontId="1"/>
  <pageMargins left="0.59055118110236227" right="0.59055118110236227" top="0.98425196850393704" bottom="0.98425196850393704" header="0.51181102362204722" footer="0.51181102362204722"/>
  <pageSetup paperSize="9" scale="88" orientation="portrait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sqref="A1:XFD1048576"/>
    </sheetView>
  </sheetViews>
  <sheetFormatPr defaultRowHeight="13"/>
  <cols>
    <col min="1" max="1" width="18.33203125" style="71" customWidth="1"/>
    <col min="2" max="7" width="10" style="71" customWidth="1"/>
    <col min="8" max="10" width="6.75" style="71" customWidth="1"/>
    <col min="11" max="16384" width="8.6640625" style="71"/>
  </cols>
  <sheetData>
    <row r="1" spans="1:10" ht="13.5" customHeight="1" thickBot="1">
      <c r="A1" s="89" t="s">
        <v>287</v>
      </c>
      <c r="B1" s="89"/>
      <c r="C1" s="89"/>
      <c r="D1" s="89"/>
      <c r="E1" s="100"/>
      <c r="F1" s="100"/>
      <c r="G1" s="100"/>
      <c r="H1" s="101"/>
      <c r="I1" s="101"/>
      <c r="J1" s="101"/>
    </row>
    <row r="2" spans="1:10" ht="13.5" customHeight="1" thickTop="1">
      <c r="A2" s="272" t="s">
        <v>235</v>
      </c>
      <c r="B2" s="267" t="s">
        <v>260</v>
      </c>
      <c r="C2" s="268"/>
      <c r="D2" s="269"/>
      <c r="E2" s="267" t="s">
        <v>261</v>
      </c>
      <c r="F2" s="268"/>
      <c r="G2" s="269"/>
      <c r="H2" s="267" t="s">
        <v>262</v>
      </c>
      <c r="I2" s="268"/>
      <c r="J2" s="268"/>
    </row>
    <row r="3" spans="1:10" ht="13.5" customHeight="1">
      <c r="A3" s="273"/>
      <c r="B3" s="77" t="s">
        <v>3</v>
      </c>
      <c r="C3" s="77" t="s">
        <v>4</v>
      </c>
      <c r="D3" s="77" t="s">
        <v>5</v>
      </c>
      <c r="E3" s="77" t="s">
        <v>3</v>
      </c>
      <c r="F3" s="77" t="s">
        <v>4</v>
      </c>
      <c r="G3" s="77" t="s">
        <v>5</v>
      </c>
      <c r="H3" s="77" t="s">
        <v>140</v>
      </c>
      <c r="I3" s="77" t="s">
        <v>4</v>
      </c>
      <c r="J3" s="78" t="s">
        <v>5</v>
      </c>
    </row>
    <row r="4" spans="1:10" ht="15.75" customHeight="1">
      <c r="A4" s="125" t="s">
        <v>288</v>
      </c>
      <c r="B4" s="160">
        <v>423075</v>
      </c>
      <c r="C4" s="43">
        <v>209935</v>
      </c>
      <c r="D4" s="43">
        <v>213140</v>
      </c>
      <c r="E4" s="43">
        <v>189486</v>
      </c>
      <c r="F4" s="43">
        <v>89580</v>
      </c>
      <c r="G4" s="43">
        <v>99906</v>
      </c>
      <c r="H4" s="161">
        <v>44.78780358092537</v>
      </c>
      <c r="I4" s="161">
        <v>42.670350346535834</v>
      </c>
      <c r="J4" s="161">
        <v>46.873416533733696</v>
      </c>
    </row>
    <row r="5" spans="1:10" ht="15.75" customHeight="1">
      <c r="A5" s="125" t="s">
        <v>289</v>
      </c>
      <c r="B5" s="42">
        <v>429978</v>
      </c>
      <c r="C5" s="43">
        <v>213117</v>
      </c>
      <c r="D5" s="43">
        <v>216861</v>
      </c>
      <c r="E5" s="43">
        <v>189263</v>
      </c>
      <c r="F5" s="43">
        <v>90459</v>
      </c>
      <c r="G5" s="43">
        <v>98804</v>
      </c>
      <c r="H5" s="161">
        <v>44.016903190395787</v>
      </c>
      <c r="I5" s="161">
        <v>42.445698841481438</v>
      </c>
      <c r="J5" s="161">
        <v>45.56098145816906</v>
      </c>
    </row>
    <row r="6" spans="1:10" ht="15.75" customHeight="1">
      <c r="A6" s="125" t="s">
        <v>290</v>
      </c>
      <c r="B6" s="42">
        <v>437977</v>
      </c>
      <c r="C6" s="43">
        <v>215922</v>
      </c>
      <c r="D6" s="43">
        <v>222055</v>
      </c>
      <c r="E6" s="43">
        <v>192609</v>
      </c>
      <c r="F6" s="43">
        <v>91464</v>
      </c>
      <c r="G6" s="43">
        <v>101145</v>
      </c>
      <c r="H6" s="161">
        <v>43.98</v>
      </c>
      <c r="I6" s="161">
        <v>42.36</v>
      </c>
      <c r="J6" s="161">
        <v>45.55</v>
      </c>
    </row>
    <row r="7" spans="1:10" ht="15.75" customHeight="1">
      <c r="A7" s="125" t="s">
        <v>291</v>
      </c>
      <c r="B7" s="42">
        <v>458712</v>
      </c>
      <c r="C7" s="43">
        <v>224345</v>
      </c>
      <c r="D7" s="43">
        <v>234367</v>
      </c>
      <c r="E7" s="43">
        <v>201638</v>
      </c>
      <c r="F7" s="43">
        <v>95557</v>
      </c>
      <c r="G7" s="43">
        <v>106081</v>
      </c>
      <c r="H7" s="161">
        <v>43.96</v>
      </c>
      <c r="I7" s="161">
        <v>42.59</v>
      </c>
      <c r="J7" s="161">
        <v>45.26</v>
      </c>
    </row>
    <row r="8" spans="1:10" ht="15.75" customHeight="1">
      <c r="A8" s="132" t="s">
        <v>292</v>
      </c>
      <c r="B8" s="163">
        <v>461087</v>
      </c>
      <c r="C8" s="95">
        <v>224064</v>
      </c>
      <c r="D8" s="95">
        <v>237023</v>
      </c>
      <c r="E8" s="95">
        <v>203752</v>
      </c>
      <c r="F8" s="95">
        <v>96321</v>
      </c>
      <c r="G8" s="95">
        <v>107431</v>
      </c>
      <c r="H8" s="164">
        <v>44.19</v>
      </c>
      <c r="I8" s="164">
        <v>42.99</v>
      </c>
      <c r="J8" s="164">
        <v>45.33</v>
      </c>
    </row>
    <row r="9" spans="1:10" ht="15" customHeight="1">
      <c r="A9" s="165" t="s">
        <v>286</v>
      </c>
      <c r="B9" s="148"/>
      <c r="C9" s="148"/>
      <c r="D9" s="148"/>
      <c r="E9" s="148"/>
      <c r="F9" s="119"/>
      <c r="G9" s="119"/>
      <c r="H9" s="120"/>
      <c r="I9" s="120"/>
      <c r="J9" s="120"/>
    </row>
    <row r="10" spans="1:10" ht="15" customHeight="1">
      <c r="A10" s="148" t="s">
        <v>251</v>
      </c>
      <c r="B10" s="66"/>
      <c r="C10" s="66"/>
      <c r="D10" s="66"/>
      <c r="E10" s="66"/>
      <c r="F10" s="88"/>
      <c r="G10" s="88"/>
      <c r="H10" s="88"/>
    </row>
    <row r="11" spans="1:10">
      <c r="A11" s="148"/>
      <c r="B11" s="66"/>
      <c r="C11" s="66"/>
      <c r="D11" s="66"/>
      <c r="E11" s="66"/>
      <c r="F11" s="88"/>
      <c r="G11" s="88"/>
      <c r="H11" s="88"/>
    </row>
    <row r="12" spans="1:10">
      <c r="A12" s="142"/>
      <c r="F12" s="142"/>
      <c r="G12" s="142"/>
      <c r="H12" s="142"/>
      <c r="I12" s="84"/>
      <c r="J12" s="84"/>
    </row>
    <row r="13" spans="1:10">
      <c r="A13" s="142"/>
    </row>
    <row r="14" spans="1:10">
      <c r="A14" s="121"/>
    </row>
    <row r="15" spans="1:10">
      <c r="A15" s="121"/>
    </row>
    <row r="16" spans="1:10">
      <c r="A16" s="121"/>
    </row>
    <row r="17" spans="1:8">
      <c r="A17" s="121"/>
    </row>
    <row r="18" spans="1:8">
      <c r="A18" s="123"/>
    </row>
    <row r="19" spans="1:8">
      <c r="C19" s="124"/>
      <c r="D19" s="124"/>
      <c r="E19" s="124"/>
      <c r="F19" s="124"/>
      <c r="G19" s="124"/>
      <c r="H19" s="124"/>
    </row>
    <row r="20" spans="1:8">
      <c r="C20" s="124"/>
      <c r="D20" s="124"/>
      <c r="E20" s="124"/>
      <c r="F20" s="124"/>
      <c r="G20" s="124"/>
      <c r="H20" s="124"/>
    </row>
  </sheetData>
  <mergeCells count="4">
    <mergeCell ref="A2:A3"/>
    <mergeCell ref="B2:D2"/>
    <mergeCell ref="E2:G2"/>
    <mergeCell ref="H2:J2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I18" sqref="I18"/>
    </sheetView>
  </sheetViews>
  <sheetFormatPr defaultRowHeight="13"/>
  <cols>
    <col min="1" max="1" width="18.33203125" style="71" customWidth="1"/>
    <col min="2" max="7" width="10" style="71" customWidth="1"/>
    <col min="8" max="10" width="6.75" style="71" customWidth="1"/>
    <col min="11" max="16384" width="8.6640625" style="71"/>
  </cols>
  <sheetData>
    <row r="1" spans="1:10" ht="13.5" customHeight="1" thickBot="1">
      <c r="A1" s="66" t="s">
        <v>293</v>
      </c>
      <c r="B1" s="66"/>
      <c r="C1" s="66"/>
      <c r="D1" s="66"/>
      <c r="E1" s="124"/>
      <c r="F1" s="124"/>
      <c r="G1" s="124"/>
      <c r="H1" s="166"/>
      <c r="I1" s="166"/>
      <c r="J1" s="166"/>
    </row>
    <row r="2" spans="1:10" ht="13.5" customHeight="1" thickTop="1">
      <c r="A2" s="272" t="s">
        <v>235</v>
      </c>
      <c r="B2" s="267" t="s">
        <v>260</v>
      </c>
      <c r="C2" s="268"/>
      <c r="D2" s="269"/>
      <c r="E2" s="267" t="s">
        <v>261</v>
      </c>
      <c r="F2" s="268"/>
      <c r="G2" s="269"/>
      <c r="H2" s="267" t="s">
        <v>262</v>
      </c>
      <c r="I2" s="268"/>
      <c r="J2" s="268"/>
    </row>
    <row r="3" spans="1:10" ht="13.5" customHeight="1">
      <c r="A3" s="273"/>
      <c r="B3" s="77" t="s">
        <v>3</v>
      </c>
      <c r="C3" s="77" t="s">
        <v>4</v>
      </c>
      <c r="D3" s="77" t="s">
        <v>5</v>
      </c>
      <c r="E3" s="77" t="s">
        <v>3</v>
      </c>
      <c r="F3" s="77" t="s">
        <v>4</v>
      </c>
      <c r="G3" s="77" t="s">
        <v>5</v>
      </c>
      <c r="H3" s="77" t="s">
        <v>140</v>
      </c>
      <c r="I3" s="77" t="s">
        <v>4</v>
      </c>
      <c r="J3" s="78" t="s">
        <v>5</v>
      </c>
    </row>
    <row r="4" spans="1:10" ht="15" customHeight="1">
      <c r="A4" s="125" t="s">
        <v>288</v>
      </c>
      <c r="B4" s="42">
        <v>423075</v>
      </c>
      <c r="C4" s="43">
        <v>209935</v>
      </c>
      <c r="D4" s="43">
        <v>213140</v>
      </c>
      <c r="E4" s="43">
        <v>189376</v>
      </c>
      <c r="F4" s="43">
        <v>89513</v>
      </c>
      <c r="G4" s="43">
        <v>99863</v>
      </c>
      <c r="H4" s="167">
        <v>44.761803462743011</v>
      </c>
      <c r="I4" s="167">
        <v>42.638435706290039</v>
      </c>
      <c r="J4" s="167">
        <v>46.853242000563014</v>
      </c>
    </row>
    <row r="5" spans="1:10" ht="15" customHeight="1">
      <c r="A5" s="125" t="s">
        <v>289</v>
      </c>
      <c r="B5" s="42">
        <v>429978</v>
      </c>
      <c r="C5" s="43">
        <v>213117</v>
      </c>
      <c r="D5" s="43">
        <v>216861</v>
      </c>
      <c r="E5" s="43">
        <v>189176</v>
      </c>
      <c r="F5" s="43">
        <v>90416</v>
      </c>
      <c r="G5" s="43">
        <v>98760</v>
      </c>
      <c r="H5" s="168">
        <v>43.996669597049156</v>
      </c>
      <c r="I5" s="168">
        <v>42.425522131036004</v>
      </c>
      <c r="J5" s="168">
        <v>45.540691963976926</v>
      </c>
    </row>
    <row r="6" spans="1:10" ht="15" customHeight="1">
      <c r="A6" s="125" t="s">
        <v>290</v>
      </c>
      <c r="B6" s="42">
        <v>437977</v>
      </c>
      <c r="C6" s="43">
        <v>215922</v>
      </c>
      <c r="D6" s="43">
        <v>222055</v>
      </c>
      <c r="E6" s="43">
        <v>192552</v>
      </c>
      <c r="F6" s="43">
        <v>91425</v>
      </c>
      <c r="G6" s="43">
        <v>101127</v>
      </c>
      <c r="H6" s="168">
        <v>43.96</v>
      </c>
      <c r="I6" s="168">
        <v>42.34</v>
      </c>
      <c r="J6" s="168">
        <v>45.54</v>
      </c>
    </row>
    <row r="7" spans="1:10" ht="15" customHeight="1">
      <c r="A7" s="125" t="s">
        <v>294</v>
      </c>
      <c r="B7" s="42">
        <v>458712</v>
      </c>
      <c r="C7" s="43">
        <v>224345</v>
      </c>
      <c r="D7" s="43">
        <v>234367</v>
      </c>
      <c r="E7" s="43">
        <v>201582</v>
      </c>
      <c r="F7" s="43">
        <v>95534</v>
      </c>
      <c r="G7" s="43">
        <v>106048</v>
      </c>
      <c r="H7" s="168">
        <v>43.95</v>
      </c>
      <c r="I7" s="168">
        <v>42.58</v>
      </c>
      <c r="J7" s="168">
        <v>45.25</v>
      </c>
    </row>
    <row r="8" spans="1:10" s="170" customFormat="1" ht="15" customHeight="1">
      <c r="A8" s="162" t="s">
        <v>295</v>
      </c>
      <c r="B8" s="163">
        <v>461087</v>
      </c>
      <c r="C8" s="95">
        <v>224064</v>
      </c>
      <c r="D8" s="95">
        <v>237023</v>
      </c>
      <c r="E8" s="95">
        <v>203724</v>
      </c>
      <c r="F8" s="95">
        <v>96304</v>
      </c>
      <c r="G8" s="95">
        <v>107420</v>
      </c>
      <c r="H8" s="169">
        <v>44.18</v>
      </c>
      <c r="I8" s="169">
        <v>42.98</v>
      </c>
      <c r="J8" s="169">
        <v>45.32</v>
      </c>
    </row>
    <row r="9" spans="1:10" ht="15" customHeight="1">
      <c r="A9" s="171" t="s">
        <v>286</v>
      </c>
      <c r="B9" s="148"/>
      <c r="C9" s="148"/>
      <c r="D9" s="148"/>
      <c r="E9" s="119"/>
      <c r="F9" s="119"/>
      <c r="G9" s="119"/>
      <c r="H9" s="120"/>
      <c r="I9" s="120"/>
      <c r="J9" s="120"/>
    </row>
    <row r="10" spans="1:10" ht="15" customHeight="1">
      <c r="A10" s="148" t="s">
        <v>251</v>
      </c>
    </row>
  </sheetData>
  <mergeCells count="4">
    <mergeCell ref="A2:A3"/>
    <mergeCell ref="B2:D2"/>
    <mergeCell ref="E2:G2"/>
    <mergeCell ref="H2:J2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Normal="100" workbookViewId="0">
      <selection activeCell="J28" sqref="J28"/>
    </sheetView>
  </sheetViews>
  <sheetFormatPr defaultColWidth="7" defaultRowHeight="11"/>
  <cols>
    <col min="1" max="1" width="3.25" style="172" customWidth="1"/>
    <col min="2" max="2" width="21.58203125" style="172" customWidth="1"/>
    <col min="3" max="3" width="12.58203125" style="172" bestFit="1" customWidth="1"/>
    <col min="4" max="7" width="11.75" style="172" customWidth="1"/>
    <col min="8" max="16384" width="7" style="172"/>
  </cols>
  <sheetData>
    <row r="1" spans="1:7" ht="21" customHeight="1">
      <c r="A1" s="231" t="s">
        <v>296</v>
      </c>
      <c r="B1" s="231"/>
      <c r="C1" s="231"/>
      <c r="D1" s="231"/>
      <c r="E1" s="231"/>
      <c r="F1" s="279"/>
      <c r="G1" s="279"/>
    </row>
    <row r="2" spans="1:7" ht="13.5" customHeight="1" thickBot="1">
      <c r="A2" s="1"/>
      <c r="B2" s="1"/>
      <c r="C2" s="1"/>
      <c r="D2" s="1"/>
      <c r="E2" s="1"/>
      <c r="F2" s="1"/>
      <c r="G2" s="1"/>
    </row>
    <row r="3" spans="1:7" ht="13.5" customHeight="1" thickTop="1">
      <c r="A3" s="280" t="s">
        <v>297</v>
      </c>
      <c r="B3" s="281"/>
      <c r="C3" s="284" t="s">
        <v>172</v>
      </c>
      <c r="D3" s="286" t="s">
        <v>298</v>
      </c>
      <c r="E3" s="287"/>
      <c r="F3" s="286" t="s">
        <v>299</v>
      </c>
      <c r="G3" s="287"/>
    </row>
    <row r="4" spans="1:7" ht="13.5" customHeight="1">
      <c r="A4" s="282"/>
      <c r="B4" s="283"/>
      <c r="C4" s="285"/>
      <c r="D4" s="173" t="s">
        <v>300</v>
      </c>
      <c r="E4" s="174" t="s">
        <v>301</v>
      </c>
      <c r="F4" s="173" t="s">
        <v>300</v>
      </c>
      <c r="G4" s="174" t="s">
        <v>301</v>
      </c>
    </row>
    <row r="5" spans="1:7" ht="13.5" customHeight="1">
      <c r="A5" s="277" t="s">
        <v>302</v>
      </c>
      <c r="B5" s="278"/>
      <c r="C5" s="1"/>
      <c r="D5" s="1"/>
      <c r="E5" s="1"/>
      <c r="F5" s="1"/>
      <c r="G5" s="1"/>
    </row>
    <row r="6" spans="1:7" ht="13.5" customHeight="1">
      <c r="A6" s="15"/>
      <c r="B6" s="175" t="s">
        <v>257</v>
      </c>
      <c r="C6" s="25">
        <v>465896</v>
      </c>
      <c r="D6" s="176">
        <v>99527</v>
      </c>
      <c r="E6" s="177">
        <v>21.36</v>
      </c>
      <c r="F6" s="25">
        <v>1864</v>
      </c>
      <c r="G6" s="178">
        <v>0.4</v>
      </c>
    </row>
    <row r="7" spans="1:7" ht="13.5" customHeight="1">
      <c r="A7" s="15"/>
      <c r="B7" s="175"/>
      <c r="C7" s="179">
        <v>677</v>
      </c>
      <c r="D7" s="180">
        <v>5</v>
      </c>
      <c r="E7" s="181">
        <v>0.74</v>
      </c>
      <c r="F7" s="179">
        <v>189</v>
      </c>
      <c r="G7" s="182">
        <v>27.92</v>
      </c>
    </row>
    <row r="8" spans="1:7" ht="13.5" customHeight="1">
      <c r="A8" s="183"/>
      <c r="B8" s="184" t="s">
        <v>303</v>
      </c>
      <c r="C8" s="185">
        <v>473624</v>
      </c>
      <c r="D8" s="186">
        <v>95422</v>
      </c>
      <c r="E8" s="187">
        <v>20.149999999999999</v>
      </c>
      <c r="F8" s="185">
        <v>1692</v>
      </c>
      <c r="G8" s="188">
        <v>0.36</v>
      </c>
    </row>
    <row r="9" spans="1:7" ht="13.5" customHeight="1">
      <c r="A9" s="183"/>
      <c r="B9" s="184"/>
      <c r="C9" s="189">
        <v>622</v>
      </c>
      <c r="D9" s="190">
        <v>5</v>
      </c>
      <c r="E9" s="191">
        <v>0.8</v>
      </c>
      <c r="F9" s="189">
        <v>167</v>
      </c>
      <c r="G9" s="192">
        <v>26.85</v>
      </c>
    </row>
    <row r="10" spans="1:7" ht="13.5" customHeight="1">
      <c r="A10" s="277" t="s">
        <v>304</v>
      </c>
      <c r="B10" s="278"/>
      <c r="C10" s="185"/>
      <c r="D10" s="186"/>
      <c r="E10" s="187"/>
      <c r="F10" s="185"/>
      <c r="G10" s="188"/>
    </row>
    <row r="11" spans="1:7" ht="13.5" customHeight="1">
      <c r="A11" s="193"/>
      <c r="B11" s="175" t="s">
        <v>305</v>
      </c>
      <c r="C11" s="25">
        <v>465896</v>
      </c>
      <c r="D11" s="176">
        <v>99532</v>
      </c>
      <c r="E11" s="177">
        <v>21.36</v>
      </c>
      <c r="F11" s="25">
        <v>1872</v>
      </c>
      <c r="G11" s="178">
        <v>0.4</v>
      </c>
    </row>
    <row r="12" spans="1:7" ht="13.5" customHeight="1">
      <c r="A12" s="15"/>
      <c r="B12" s="175"/>
      <c r="C12" s="179">
        <v>677</v>
      </c>
      <c r="D12" s="180">
        <v>5</v>
      </c>
      <c r="E12" s="181">
        <v>0.74</v>
      </c>
      <c r="F12" s="179">
        <v>197</v>
      </c>
      <c r="G12" s="182">
        <v>29.1</v>
      </c>
    </row>
    <row r="13" spans="1:7" ht="13.5" customHeight="1">
      <c r="A13" s="194"/>
      <c r="B13" s="184" t="s">
        <v>306</v>
      </c>
      <c r="C13" s="185">
        <v>473624</v>
      </c>
      <c r="D13" s="186">
        <v>95427</v>
      </c>
      <c r="E13" s="187">
        <v>20.149999999999999</v>
      </c>
      <c r="F13" s="185">
        <v>1701</v>
      </c>
      <c r="G13" s="188">
        <v>0.36</v>
      </c>
    </row>
    <row r="14" spans="1:7" ht="13.5" customHeight="1">
      <c r="A14" s="183"/>
      <c r="B14" s="184"/>
      <c r="C14" s="189">
        <v>622</v>
      </c>
      <c r="D14" s="190">
        <v>5</v>
      </c>
      <c r="E14" s="191">
        <v>0.8</v>
      </c>
      <c r="F14" s="189">
        <v>168</v>
      </c>
      <c r="G14" s="192">
        <v>27.01</v>
      </c>
    </row>
    <row r="15" spans="1:7" ht="13.5" customHeight="1">
      <c r="A15" s="277" t="s">
        <v>307</v>
      </c>
      <c r="B15" s="278"/>
      <c r="C15" s="1"/>
      <c r="D15" s="1"/>
      <c r="E15" s="178"/>
      <c r="F15" s="1"/>
      <c r="G15" s="178"/>
    </row>
    <row r="16" spans="1:7" ht="13.5" customHeight="1">
      <c r="A16" s="193"/>
      <c r="B16" s="175" t="s">
        <v>308</v>
      </c>
      <c r="C16" s="19">
        <v>471068</v>
      </c>
      <c r="D16" s="19">
        <v>75614</v>
      </c>
      <c r="E16" s="177">
        <v>16.05</v>
      </c>
      <c r="F16" s="19">
        <v>1622</v>
      </c>
      <c r="G16" s="195">
        <v>0.34</v>
      </c>
    </row>
    <row r="17" spans="1:7" ht="13.5" customHeight="1">
      <c r="A17" s="196"/>
      <c r="B17" s="197" t="s">
        <v>65</v>
      </c>
      <c r="C17" s="179">
        <v>683</v>
      </c>
      <c r="D17" s="180">
        <v>14</v>
      </c>
      <c r="E17" s="181">
        <v>2.0499999999999998</v>
      </c>
      <c r="F17" s="179">
        <v>194</v>
      </c>
      <c r="G17" s="182">
        <v>28.4</v>
      </c>
    </row>
    <row r="18" spans="1:7" ht="13.5" customHeight="1">
      <c r="A18" s="198"/>
      <c r="B18" s="199" t="s">
        <v>309</v>
      </c>
      <c r="C18" s="200">
        <v>471496</v>
      </c>
      <c r="D18" s="200">
        <v>90547</v>
      </c>
      <c r="E18" s="187">
        <v>19.23</v>
      </c>
      <c r="F18" s="200">
        <v>1634</v>
      </c>
      <c r="G18" s="201">
        <v>0.35</v>
      </c>
    </row>
    <row r="19" spans="1:7" ht="13.5" customHeight="1">
      <c r="A19" s="202"/>
      <c r="B19" s="199" t="s">
        <v>65</v>
      </c>
      <c r="C19" s="189">
        <v>634</v>
      </c>
      <c r="D19" s="190">
        <v>7</v>
      </c>
      <c r="E19" s="191">
        <v>1.1000000000000001</v>
      </c>
      <c r="F19" s="189">
        <v>181</v>
      </c>
      <c r="G19" s="192">
        <v>28.55</v>
      </c>
    </row>
    <row r="20" spans="1:7" ht="13.5" customHeight="1">
      <c r="A20" s="277" t="s">
        <v>310</v>
      </c>
      <c r="B20" s="278"/>
      <c r="C20" s="200"/>
      <c r="D20" s="200"/>
      <c r="E20" s="187"/>
      <c r="F20" s="200"/>
      <c r="G20" s="201"/>
    </row>
    <row r="21" spans="1:7" ht="13.5" customHeight="1">
      <c r="A21" s="14"/>
      <c r="B21" s="197" t="s">
        <v>308</v>
      </c>
      <c r="C21" s="19">
        <v>471068</v>
      </c>
      <c r="D21" s="19">
        <v>75607</v>
      </c>
      <c r="E21" s="177">
        <v>16.05</v>
      </c>
      <c r="F21" s="19">
        <v>1624</v>
      </c>
      <c r="G21" s="195">
        <v>0.34</v>
      </c>
    </row>
    <row r="22" spans="1:7" ht="13.5" customHeight="1">
      <c r="A22" s="196"/>
      <c r="B22" s="197"/>
      <c r="C22" s="179">
        <v>683</v>
      </c>
      <c r="D22" s="180">
        <v>14</v>
      </c>
      <c r="E22" s="181">
        <v>2.0499999999999998</v>
      </c>
      <c r="F22" s="179">
        <v>195</v>
      </c>
      <c r="G22" s="182">
        <v>28.55</v>
      </c>
    </row>
    <row r="23" spans="1:7" ht="13.5" customHeight="1">
      <c r="A23" s="198"/>
      <c r="B23" s="199" t="s">
        <v>311</v>
      </c>
      <c r="C23" s="200">
        <v>471496</v>
      </c>
      <c r="D23" s="200">
        <v>90538</v>
      </c>
      <c r="E23" s="187">
        <v>19.23</v>
      </c>
      <c r="F23" s="200">
        <v>1638</v>
      </c>
      <c r="G23" s="201">
        <v>0.35</v>
      </c>
    </row>
    <row r="24" spans="1:7" ht="13.5" customHeight="1">
      <c r="A24" s="202"/>
      <c r="B24" s="199"/>
      <c r="C24" s="189">
        <v>634</v>
      </c>
      <c r="D24" s="190">
        <v>7</v>
      </c>
      <c r="E24" s="191">
        <v>1.1000000000000001</v>
      </c>
      <c r="F24" s="189">
        <v>181</v>
      </c>
      <c r="G24" s="192">
        <v>28.55</v>
      </c>
    </row>
    <row r="25" spans="1:7" ht="13.5" customHeight="1">
      <c r="A25" s="277" t="s">
        <v>312</v>
      </c>
      <c r="B25" s="278"/>
      <c r="C25" s="1"/>
      <c r="D25" s="176"/>
      <c r="E25" s="177"/>
      <c r="F25" s="1"/>
      <c r="G25" s="178"/>
    </row>
    <row r="26" spans="1:7" ht="13.5" customHeight="1">
      <c r="A26" s="14"/>
      <c r="B26" s="197" t="s">
        <v>313</v>
      </c>
      <c r="C26" s="19">
        <v>457587</v>
      </c>
      <c r="D26" s="176">
        <v>64871</v>
      </c>
      <c r="E26" s="177">
        <v>14.18</v>
      </c>
      <c r="F26" s="19">
        <v>1180</v>
      </c>
      <c r="G26" s="195">
        <v>0.26</v>
      </c>
    </row>
    <row r="27" spans="1:7" ht="13.5" customHeight="1">
      <c r="A27" s="198"/>
      <c r="B27" s="199" t="s">
        <v>314</v>
      </c>
      <c r="C27" s="200">
        <v>466395</v>
      </c>
      <c r="D27" s="186">
        <v>66574</v>
      </c>
      <c r="E27" s="187">
        <v>14.27</v>
      </c>
      <c r="F27" s="200">
        <v>1089</v>
      </c>
      <c r="G27" s="201">
        <v>0.23</v>
      </c>
    </row>
    <row r="28" spans="1:7" ht="13.5" customHeight="1">
      <c r="A28" s="277" t="s">
        <v>315</v>
      </c>
      <c r="B28" s="278"/>
      <c r="C28" s="1"/>
      <c r="D28" s="1"/>
      <c r="E28" s="178"/>
      <c r="F28" s="1"/>
      <c r="G28" s="178"/>
    </row>
    <row r="29" spans="1:7" ht="13.5" customHeight="1">
      <c r="A29" s="203"/>
      <c r="B29" s="204" t="s">
        <v>316</v>
      </c>
      <c r="C29" s="205">
        <v>457695</v>
      </c>
      <c r="D29" s="206">
        <v>76890</v>
      </c>
      <c r="E29" s="207">
        <v>16.8</v>
      </c>
      <c r="F29" s="205">
        <v>1372</v>
      </c>
      <c r="G29" s="208">
        <v>0.3</v>
      </c>
    </row>
    <row r="30" spans="1:7" ht="13.5" customHeight="1">
      <c r="A30" s="198"/>
      <c r="B30" s="199" t="s">
        <v>317</v>
      </c>
      <c r="C30" s="185">
        <v>465920</v>
      </c>
      <c r="D30" s="186">
        <v>75707</v>
      </c>
      <c r="E30" s="187">
        <v>16.25</v>
      </c>
      <c r="F30" s="185">
        <v>1405</v>
      </c>
      <c r="G30" s="188">
        <v>0.3</v>
      </c>
    </row>
    <row r="31" spans="1:7" ht="13.5" customHeight="1">
      <c r="A31" s="277" t="s">
        <v>318</v>
      </c>
      <c r="B31" s="278"/>
      <c r="C31" s="209"/>
      <c r="D31" s="209"/>
      <c r="E31" s="210"/>
      <c r="F31" s="209"/>
      <c r="G31" s="210"/>
    </row>
    <row r="32" spans="1:7" ht="13.5" customHeight="1">
      <c r="A32" s="203"/>
      <c r="B32" s="199" t="s">
        <v>319</v>
      </c>
      <c r="C32" s="185">
        <v>458712</v>
      </c>
      <c r="D32" s="186">
        <v>57985</v>
      </c>
      <c r="E32" s="187">
        <v>12.64</v>
      </c>
      <c r="F32" s="185">
        <v>1036</v>
      </c>
      <c r="G32" s="188">
        <v>0.23</v>
      </c>
    </row>
    <row r="33" spans="1:7" ht="13.5" customHeight="1">
      <c r="A33" s="211"/>
      <c r="B33" s="199" t="s">
        <v>320</v>
      </c>
      <c r="C33" s="185">
        <v>461087</v>
      </c>
      <c r="D33" s="186">
        <v>66480</v>
      </c>
      <c r="E33" s="187">
        <v>14.42</v>
      </c>
      <c r="F33" s="185">
        <v>904</v>
      </c>
      <c r="G33" s="188">
        <v>0.2</v>
      </c>
    </row>
    <row r="34" spans="1:7" ht="13.5" customHeight="1">
      <c r="A34" s="277" t="s">
        <v>321</v>
      </c>
      <c r="B34" s="278"/>
      <c r="C34" s="1"/>
      <c r="D34" s="1"/>
      <c r="E34" s="178"/>
      <c r="F34" s="1"/>
      <c r="G34" s="178"/>
    </row>
    <row r="35" spans="1:7" ht="13.5" customHeight="1">
      <c r="A35" s="203"/>
      <c r="B35" s="199" t="s">
        <v>319</v>
      </c>
      <c r="C35" s="185">
        <v>458712</v>
      </c>
      <c r="D35" s="186">
        <v>57961</v>
      </c>
      <c r="E35" s="187">
        <v>12.64</v>
      </c>
      <c r="F35" s="185">
        <v>1034</v>
      </c>
      <c r="G35" s="188">
        <v>0.23</v>
      </c>
    </row>
    <row r="36" spans="1:7" ht="13.5" customHeight="1">
      <c r="A36" s="211"/>
      <c r="B36" s="199" t="s">
        <v>322</v>
      </c>
      <c r="C36" s="185">
        <v>461087</v>
      </c>
      <c r="D36" s="186">
        <v>66461</v>
      </c>
      <c r="E36" s="187">
        <v>14.41</v>
      </c>
      <c r="F36" s="185">
        <v>909</v>
      </c>
      <c r="G36" s="188">
        <v>0.2</v>
      </c>
    </row>
    <row r="37" spans="1:7" ht="13.5" customHeight="1">
      <c r="A37" s="288" t="s">
        <v>323</v>
      </c>
      <c r="B37" s="288"/>
      <c r="C37" s="288"/>
      <c r="D37" s="288"/>
      <c r="E37" s="288"/>
      <c r="F37" s="288"/>
      <c r="G37" s="288"/>
    </row>
    <row r="38" spans="1:7" s="212" customFormat="1" ht="13.5" customHeight="1">
      <c r="A38" s="289" t="s">
        <v>324</v>
      </c>
      <c r="B38" s="289"/>
      <c r="C38" s="289"/>
      <c r="D38" s="289"/>
      <c r="E38" s="289"/>
      <c r="F38" s="289"/>
      <c r="G38" s="289"/>
    </row>
  </sheetData>
  <mergeCells count="15">
    <mergeCell ref="A34:B34"/>
    <mergeCell ref="A37:G37"/>
    <mergeCell ref="A38:G38"/>
    <mergeCell ref="A10:B10"/>
    <mergeCell ref="A15:B15"/>
    <mergeCell ref="A20:B20"/>
    <mergeCell ref="A25:B25"/>
    <mergeCell ref="A28:B28"/>
    <mergeCell ref="A31:B31"/>
    <mergeCell ref="A5:B5"/>
    <mergeCell ref="A1:G1"/>
    <mergeCell ref="A3:B4"/>
    <mergeCell ref="C3:C4"/>
    <mergeCell ref="D3:E3"/>
    <mergeCell ref="F3:G3"/>
  </mergeCells>
  <phoneticPr fontId="1"/>
  <pageMargins left="0.59055118110236227" right="0.78740157480314965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I19" sqref="I19"/>
    </sheetView>
  </sheetViews>
  <sheetFormatPr defaultColWidth="8.25" defaultRowHeight="15" customHeight="1"/>
  <cols>
    <col min="1" max="1" width="20.75" style="124" customWidth="1"/>
    <col min="2" max="5" width="10" style="124" customWidth="1"/>
    <col min="6" max="6" width="10.6640625" style="124" customWidth="1"/>
    <col min="7" max="7" width="12" style="124" customWidth="1"/>
    <col min="8" max="16384" width="8.25" style="124"/>
  </cols>
  <sheetData>
    <row r="1" spans="1:7" s="76" customFormat="1" ht="21" customHeight="1">
      <c r="A1" s="291" t="s">
        <v>325</v>
      </c>
      <c r="B1" s="291"/>
      <c r="C1" s="291"/>
      <c r="D1" s="291"/>
      <c r="E1" s="291"/>
      <c r="F1" s="291"/>
      <c r="G1" s="291"/>
    </row>
    <row r="2" spans="1:7" s="214" customFormat="1" ht="13.5" customHeight="1" thickBot="1">
      <c r="A2" s="213"/>
      <c r="B2" s="213"/>
      <c r="C2" s="213"/>
      <c r="D2" s="213"/>
      <c r="E2" s="213"/>
      <c r="F2" s="213"/>
      <c r="G2" s="213"/>
    </row>
    <row r="3" spans="1:7" s="66" customFormat="1" ht="13.5" customHeight="1" thickTop="1">
      <c r="A3" s="265" t="s">
        <v>326</v>
      </c>
      <c r="B3" s="292" t="s">
        <v>327</v>
      </c>
      <c r="C3" s="293"/>
      <c r="D3" s="292" t="s">
        <v>328</v>
      </c>
      <c r="E3" s="294"/>
      <c r="F3" s="292" t="s">
        <v>329</v>
      </c>
      <c r="G3" s="294"/>
    </row>
    <row r="4" spans="1:7" s="66" customFormat="1" ht="13.5" customHeight="1">
      <c r="A4" s="266"/>
      <c r="B4" s="77" t="s">
        <v>330</v>
      </c>
      <c r="C4" s="78" t="s">
        <v>331</v>
      </c>
      <c r="D4" s="77" t="s">
        <v>330</v>
      </c>
      <c r="E4" s="78" t="s">
        <v>331</v>
      </c>
      <c r="F4" s="77" t="s">
        <v>330</v>
      </c>
      <c r="G4" s="78" t="s">
        <v>331</v>
      </c>
    </row>
    <row r="5" spans="1:7" s="66" customFormat="1" ht="13.5" customHeight="1">
      <c r="A5" s="79" t="s">
        <v>332</v>
      </c>
      <c r="B5" s="80">
        <v>187421</v>
      </c>
      <c r="C5" s="215">
        <v>100</v>
      </c>
      <c r="D5" s="80">
        <v>196450</v>
      </c>
      <c r="E5" s="215">
        <v>100</v>
      </c>
      <c r="F5" s="80">
        <f>SUM(F7:F18)</f>
        <v>197978</v>
      </c>
      <c r="G5" s="215">
        <v>100</v>
      </c>
    </row>
    <row r="6" spans="1:7" s="66" customFormat="1" ht="13.5" customHeight="1">
      <c r="A6" s="216"/>
      <c r="B6" s="217"/>
      <c r="C6" s="218"/>
      <c r="D6" s="217"/>
      <c r="E6" s="218"/>
      <c r="F6" s="219"/>
      <c r="G6" s="220"/>
    </row>
    <row r="7" spans="1:7" s="66" customFormat="1" ht="13.5" customHeight="1">
      <c r="A7" s="221" t="s">
        <v>333</v>
      </c>
      <c r="B7" s="54">
        <v>65478</v>
      </c>
      <c r="C7" s="222">
        <v>34.94</v>
      </c>
      <c r="D7" s="54">
        <v>71256</v>
      </c>
      <c r="E7" s="222">
        <v>36.270000000000003</v>
      </c>
      <c r="F7" s="223">
        <v>59853</v>
      </c>
      <c r="G7" s="224">
        <v>30.23</v>
      </c>
    </row>
    <row r="8" spans="1:7" s="66" customFormat="1" ht="13.5" customHeight="1">
      <c r="A8" s="221" t="s">
        <v>334</v>
      </c>
      <c r="B8" s="54">
        <v>35633</v>
      </c>
      <c r="C8" s="222">
        <v>19.010000000000002</v>
      </c>
      <c r="D8" s="54">
        <v>37988</v>
      </c>
      <c r="E8" s="222">
        <v>19.34</v>
      </c>
      <c r="F8" s="223">
        <v>32169</v>
      </c>
      <c r="G8" s="224">
        <v>16.25</v>
      </c>
    </row>
    <row r="9" spans="1:7" s="66" customFormat="1" ht="13.5" customHeight="1">
      <c r="A9" s="221" t="s">
        <v>335</v>
      </c>
      <c r="B9" s="54">
        <v>34263</v>
      </c>
      <c r="C9" s="222">
        <v>18.28</v>
      </c>
      <c r="D9" s="54">
        <v>28667</v>
      </c>
      <c r="E9" s="222">
        <v>14.59</v>
      </c>
      <c r="F9" s="223">
        <v>25989</v>
      </c>
      <c r="G9" s="224">
        <v>13.13</v>
      </c>
    </row>
    <row r="10" spans="1:7" s="66" customFormat="1" ht="13.5" customHeight="1">
      <c r="A10" s="221" t="s">
        <v>336</v>
      </c>
      <c r="B10" s="54" t="s">
        <v>337</v>
      </c>
      <c r="C10" s="50" t="s">
        <v>337</v>
      </c>
      <c r="D10" s="54">
        <v>15306</v>
      </c>
      <c r="E10" s="222">
        <v>7.79</v>
      </c>
      <c r="F10" s="223">
        <v>23711</v>
      </c>
      <c r="G10" s="224">
        <v>11.98</v>
      </c>
    </row>
    <row r="11" spans="1:7" s="66" customFormat="1" ht="13.5" customHeight="1">
      <c r="A11" s="221" t="s">
        <v>338</v>
      </c>
      <c r="B11" s="54">
        <v>15970</v>
      </c>
      <c r="C11" s="222">
        <v>8.52</v>
      </c>
      <c r="D11" s="54" t="s">
        <v>337</v>
      </c>
      <c r="E11" s="50" t="s">
        <v>337</v>
      </c>
      <c r="F11" s="223" t="s">
        <v>339</v>
      </c>
      <c r="G11" s="225" t="s">
        <v>339</v>
      </c>
    </row>
    <row r="12" spans="1:7" s="66" customFormat="1" ht="13.5" customHeight="1">
      <c r="A12" s="221" t="s">
        <v>340</v>
      </c>
      <c r="B12" s="54">
        <v>11105</v>
      </c>
      <c r="C12" s="222">
        <v>5.93</v>
      </c>
      <c r="D12" s="54" t="s">
        <v>337</v>
      </c>
      <c r="E12" s="50" t="s">
        <v>337</v>
      </c>
      <c r="F12" s="223" t="s">
        <v>339</v>
      </c>
      <c r="G12" s="225" t="s">
        <v>339</v>
      </c>
    </row>
    <row r="13" spans="1:7" s="66" customFormat="1" ht="13.5" customHeight="1">
      <c r="A13" s="221" t="s">
        <v>341</v>
      </c>
      <c r="B13" s="54" t="s">
        <v>339</v>
      </c>
      <c r="C13" s="50" t="s">
        <v>339</v>
      </c>
      <c r="D13" s="54" t="s">
        <v>337</v>
      </c>
      <c r="E13" s="50" t="s">
        <v>337</v>
      </c>
      <c r="F13" s="223">
        <v>5759</v>
      </c>
      <c r="G13" s="225">
        <v>2.91</v>
      </c>
    </row>
    <row r="14" spans="1:7" s="66" customFormat="1" ht="13.5" customHeight="1">
      <c r="A14" s="221" t="s">
        <v>342</v>
      </c>
      <c r="B14" s="54" t="s">
        <v>339</v>
      </c>
      <c r="C14" s="50" t="s">
        <v>339</v>
      </c>
      <c r="D14" s="54" t="s">
        <v>339</v>
      </c>
      <c r="E14" s="50" t="s">
        <v>339</v>
      </c>
      <c r="F14" s="223">
        <v>13156</v>
      </c>
      <c r="G14" s="225">
        <v>6.65</v>
      </c>
    </row>
    <row r="15" spans="1:7" s="66" customFormat="1" ht="13.5" customHeight="1">
      <c r="A15" s="221" t="s">
        <v>343</v>
      </c>
      <c r="B15" s="54" t="s">
        <v>339</v>
      </c>
      <c r="C15" s="50" t="s">
        <v>339</v>
      </c>
      <c r="D15" s="54" t="s">
        <v>339</v>
      </c>
      <c r="E15" s="50" t="s">
        <v>339</v>
      </c>
      <c r="F15" s="223">
        <v>3029</v>
      </c>
      <c r="G15" s="225">
        <v>1.53</v>
      </c>
    </row>
    <row r="16" spans="1:7" s="66" customFormat="1" ht="13.5" customHeight="1">
      <c r="A16" s="221" t="s">
        <v>344</v>
      </c>
      <c r="B16" s="54">
        <v>4822</v>
      </c>
      <c r="C16" s="222">
        <v>2.57</v>
      </c>
      <c r="D16" s="54">
        <v>4104</v>
      </c>
      <c r="E16" s="222">
        <v>2.09</v>
      </c>
      <c r="F16" s="223">
        <v>3274</v>
      </c>
      <c r="G16" s="224">
        <v>1.65</v>
      </c>
    </row>
    <row r="17" spans="1:7" s="66" customFormat="1" ht="13.5" customHeight="1">
      <c r="A17" s="221" t="s">
        <v>345</v>
      </c>
      <c r="B17" s="54">
        <v>9346</v>
      </c>
      <c r="C17" s="222">
        <v>4.99</v>
      </c>
      <c r="D17" s="54">
        <v>14318</v>
      </c>
      <c r="E17" s="222">
        <v>7.29</v>
      </c>
      <c r="F17" s="223">
        <v>5974</v>
      </c>
      <c r="G17" s="224">
        <v>3.02</v>
      </c>
    </row>
    <row r="18" spans="1:7" s="66" customFormat="1" ht="13.5" customHeight="1">
      <c r="A18" s="226" t="s">
        <v>346</v>
      </c>
      <c r="B18" s="74">
        <v>10803</v>
      </c>
      <c r="C18" s="227">
        <v>5.76</v>
      </c>
      <c r="D18" s="74">
        <v>24811</v>
      </c>
      <c r="E18" s="227">
        <v>12.63</v>
      </c>
      <c r="F18" s="228">
        <v>25064</v>
      </c>
      <c r="G18" s="229">
        <v>12.66</v>
      </c>
    </row>
    <row r="19" spans="1:7" s="66" customFormat="1" ht="13.5" customHeight="1">
      <c r="A19" s="262" t="s">
        <v>347</v>
      </c>
      <c r="B19" s="262"/>
      <c r="C19" s="148"/>
      <c r="D19" s="92"/>
    </row>
    <row r="20" spans="1:7" s="66" customFormat="1" ht="13.5" customHeight="1">
      <c r="A20" s="290" t="s">
        <v>348</v>
      </c>
      <c r="B20" s="290"/>
      <c r="C20" s="290"/>
      <c r="D20" s="290"/>
      <c r="E20" s="290"/>
    </row>
    <row r="21" spans="1:7" ht="13.5" customHeight="1">
      <c r="A21" s="66" t="s">
        <v>251</v>
      </c>
      <c r="B21" s="66"/>
    </row>
    <row r="24" spans="1:7" ht="15" customHeight="1">
      <c r="A24" s="66"/>
    </row>
    <row r="25" spans="1:7" ht="15" customHeight="1">
      <c r="A25" s="66"/>
    </row>
    <row r="26" spans="1:7" ht="15" customHeight="1">
      <c r="A26" s="66"/>
    </row>
  </sheetData>
  <mergeCells count="7">
    <mergeCell ref="A20:E20"/>
    <mergeCell ref="A1:G1"/>
    <mergeCell ref="A3:A4"/>
    <mergeCell ref="B3:C3"/>
    <mergeCell ref="D3:E3"/>
    <mergeCell ref="F3:G3"/>
    <mergeCell ref="A19:B19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L25" sqref="L25"/>
    </sheetView>
  </sheetViews>
  <sheetFormatPr defaultColWidth="8.25" defaultRowHeight="15" customHeight="1"/>
  <cols>
    <col min="1" max="2" width="1.5" style="57" customWidth="1"/>
    <col min="3" max="3" width="20.58203125" style="57" customWidth="1"/>
    <col min="4" max="4" width="10.08203125" style="57" customWidth="1"/>
    <col min="5" max="6" width="9.75" style="57" customWidth="1"/>
    <col min="7" max="7" width="10.6640625" style="57" customWidth="1"/>
    <col min="8" max="10" width="9.75" style="58" customWidth="1"/>
    <col min="11" max="16384" width="8.25" style="57"/>
  </cols>
  <sheetData>
    <row r="1" spans="1:12" s="31" customFormat="1" ht="21" customHeight="1">
      <c r="A1" s="238" t="s">
        <v>133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2" s="32" customFormat="1" ht="13.5" customHeight="1" thickBot="1">
      <c r="A2" s="239" t="s">
        <v>134</v>
      </c>
      <c r="B2" s="239"/>
      <c r="C2" s="239"/>
      <c r="D2" s="239"/>
      <c r="H2" s="240" t="s">
        <v>135</v>
      </c>
      <c r="I2" s="240"/>
      <c r="J2" s="240"/>
    </row>
    <row r="3" spans="1:12" s="32" customFormat="1" ht="15" customHeight="1" thickTop="1">
      <c r="A3" s="241" t="s">
        <v>136</v>
      </c>
      <c r="B3" s="241"/>
      <c r="C3" s="242"/>
      <c r="D3" s="245" t="s">
        <v>137</v>
      </c>
      <c r="E3" s="246"/>
      <c r="F3" s="246"/>
      <c r="G3" s="247"/>
      <c r="H3" s="248" t="s">
        <v>138</v>
      </c>
      <c r="I3" s="249"/>
      <c r="J3" s="249"/>
    </row>
    <row r="4" spans="1:12" s="32" customFormat="1" ht="15" customHeight="1">
      <c r="A4" s="243"/>
      <c r="B4" s="243"/>
      <c r="C4" s="244"/>
      <c r="D4" s="33" t="s">
        <v>3</v>
      </c>
      <c r="E4" s="34" t="s">
        <v>4</v>
      </c>
      <c r="F4" s="34" t="s">
        <v>5</v>
      </c>
      <c r="G4" s="35" t="s">
        <v>139</v>
      </c>
      <c r="H4" s="36" t="s">
        <v>140</v>
      </c>
      <c r="I4" s="37" t="s">
        <v>4</v>
      </c>
      <c r="J4" s="36" t="s">
        <v>5</v>
      </c>
    </row>
    <row r="5" spans="1:12" s="32" customFormat="1" ht="21.65" customHeight="1">
      <c r="A5" s="251" t="s">
        <v>6</v>
      </c>
      <c r="B5" s="251"/>
      <c r="C5" s="252"/>
      <c r="D5" s="38">
        <v>260584</v>
      </c>
      <c r="E5" s="39">
        <v>125522</v>
      </c>
      <c r="F5" s="39">
        <v>135062</v>
      </c>
      <c r="G5" s="39">
        <v>237895</v>
      </c>
      <c r="H5" s="40">
        <v>55.27</v>
      </c>
      <c r="I5" s="40">
        <v>54.71</v>
      </c>
      <c r="J5" s="40">
        <v>55.79</v>
      </c>
      <c r="L5" s="41"/>
    </row>
    <row r="6" spans="1:12" s="32" customFormat="1" ht="18.75" customHeight="1">
      <c r="B6" s="253" t="s">
        <v>141</v>
      </c>
      <c r="C6" s="254"/>
      <c r="D6" s="42">
        <f>SUM(D7:D19)</f>
        <v>168215</v>
      </c>
      <c r="E6" s="43">
        <f>SUM(E7:E19)</f>
        <v>84049</v>
      </c>
      <c r="F6" s="43">
        <f>SUM(F7:F19)</f>
        <v>84166</v>
      </c>
      <c r="G6" s="43">
        <f>SUM(G7:G19)</f>
        <v>160657</v>
      </c>
      <c r="H6" s="44">
        <v>35.68</v>
      </c>
      <c r="I6" s="44">
        <f>SUM(I7:I19)</f>
        <v>36.680000000000007</v>
      </c>
      <c r="J6" s="44">
        <f>SUM(J7:J19)</f>
        <v>34.819999999999993</v>
      </c>
      <c r="L6" s="41"/>
    </row>
    <row r="7" spans="1:12" s="32" customFormat="1" ht="15" customHeight="1">
      <c r="C7" s="45" t="s">
        <v>142</v>
      </c>
      <c r="D7" s="42">
        <v>6413</v>
      </c>
      <c r="E7" s="43">
        <v>3844</v>
      </c>
      <c r="F7" s="43">
        <v>2569</v>
      </c>
      <c r="G7" s="43">
        <v>5030</v>
      </c>
      <c r="H7" s="44">
        <v>1.36</v>
      </c>
      <c r="I7" s="44">
        <v>1.68</v>
      </c>
      <c r="J7" s="44">
        <v>1.06</v>
      </c>
      <c r="L7" s="41"/>
    </row>
    <row r="8" spans="1:12" s="32" customFormat="1" ht="15" customHeight="1">
      <c r="C8" s="45" t="s">
        <v>143</v>
      </c>
      <c r="D8" s="42">
        <v>8853</v>
      </c>
      <c r="E8" s="43">
        <v>5045</v>
      </c>
      <c r="F8" s="43">
        <v>3808</v>
      </c>
      <c r="G8" s="43">
        <v>7087</v>
      </c>
      <c r="H8" s="44">
        <v>1.88</v>
      </c>
      <c r="I8" s="44">
        <v>2.2000000000000002</v>
      </c>
      <c r="J8" s="44">
        <v>1.58</v>
      </c>
      <c r="L8" s="41"/>
    </row>
    <row r="9" spans="1:12" s="32" customFormat="1" ht="15" customHeight="1">
      <c r="C9" s="45" t="s">
        <v>144</v>
      </c>
      <c r="D9" s="42">
        <v>13857</v>
      </c>
      <c r="E9" s="43">
        <v>7302</v>
      </c>
      <c r="F9" s="43">
        <v>6555</v>
      </c>
      <c r="G9" s="43">
        <v>12173</v>
      </c>
      <c r="H9" s="44">
        <v>2.94</v>
      </c>
      <c r="I9" s="44">
        <v>3.19</v>
      </c>
      <c r="J9" s="44">
        <v>2.71</v>
      </c>
      <c r="L9" s="41"/>
    </row>
    <row r="10" spans="1:12" s="32" customFormat="1" ht="15" customHeight="1">
      <c r="C10" s="45" t="s">
        <v>145</v>
      </c>
      <c r="D10" s="42">
        <v>18991</v>
      </c>
      <c r="E10" s="43">
        <v>9593</v>
      </c>
      <c r="F10" s="43">
        <v>9398</v>
      </c>
      <c r="G10" s="43">
        <v>16136</v>
      </c>
      <c r="H10" s="44">
        <v>4.03</v>
      </c>
      <c r="I10" s="44">
        <v>4.1900000000000004</v>
      </c>
      <c r="J10" s="44">
        <v>3.89</v>
      </c>
      <c r="L10" s="41"/>
    </row>
    <row r="11" spans="1:12" s="32" customFormat="1" ht="15" customHeight="1">
      <c r="C11" s="45" t="s">
        <v>146</v>
      </c>
      <c r="D11" s="42">
        <v>18808</v>
      </c>
      <c r="E11" s="43">
        <v>9348</v>
      </c>
      <c r="F11" s="43">
        <v>9460</v>
      </c>
      <c r="G11" s="43">
        <v>18378</v>
      </c>
      <c r="H11" s="44">
        <v>3.99</v>
      </c>
      <c r="I11" s="44">
        <v>4.08</v>
      </c>
      <c r="J11" s="44">
        <v>3.91</v>
      </c>
      <c r="L11" s="41"/>
    </row>
    <row r="12" spans="1:12" s="32" customFormat="1" ht="15" customHeight="1">
      <c r="C12" s="45" t="s">
        <v>147</v>
      </c>
      <c r="D12" s="42">
        <v>13709</v>
      </c>
      <c r="E12" s="43">
        <v>6929</v>
      </c>
      <c r="F12" s="43">
        <v>6780</v>
      </c>
      <c r="G12" s="43">
        <v>13932</v>
      </c>
      <c r="H12" s="44">
        <f t="shared" ref="H12:H20" si="0">AVERAGE(I12:J12)</f>
        <v>2.91</v>
      </c>
      <c r="I12" s="44">
        <v>3.02</v>
      </c>
      <c r="J12" s="44">
        <v>2.8</v>
      </c>
      <c r="L12" s="41"/>
    </row>
    <row r="13" spans="1:12" s="32" customFormat="1" ht="15" customHeight="1">
      <c r="C13" s="45" t="s">
        <v>148</v>
      </c>
      <c r="D13" s="42">
        <v>11998</v>
      </c>
      <c r="E13" s="43">
        <v>6216</v>
      </c>
      <c r="F13" s="43">
        <v>5782</v>
      </c>
      <c r="G13" s="43">
        <v>13310</v>
      </c>
      <c r="H13" s="44">
        <f t="shared" si="0"/>
        <v>2.5499999999999998</v>
      </c>
      <c r="I13" s="44">
        <v>2.71</v>
      </c>
      <c r="J13" s="44">
        <v>2.39</v>
      </c>
      <c r="L13" s="41"/>
    </row>
    <row r="14" spans="1:12" s="32" customFormat="1" ht="15" customHeight="1">
      <c r="C14" s="45" t="s">
        <v>149</v>
      </c>
      <c r="D14" s="42">
        <v>10849</v>
      </c>
      <c r="E14" s="43">
        <v>5538</v>
      </c>
      <c r="F14" s="43">
        <v>5311</v>
      </c>
      <c r="G14" s="43">
        <v>13336</v>
      </c>
      <c r="H14" s="44">
        <v>2.2999999999999998</v>
      </c>
      <c r="I14" s="44">
        <v>2.42</v>
      </c>
      <c r="J14" s="44">
        <v>2.2000000000000002</v>
      </c>
      <c r="L14" s="41"/>
    </row>
    <row r="15" spans="1:12" s="32" customFormat="1" ht="15" customHeight="1">
      <c r="C15" s="45" t="s">
        <v>150</v>
      </c>
      <c r="D15" s="42">
        <v>10202</v>
      </c>
      <c r="E15" s="43">
        <v>4939</v>
      </c>
      <c r="F15" s="43">
        <v>5263</v>
      </c>
      <c r="G15" s="43">
        <v>12180</v>
      </c>
      <c r="H15" s="44">
        <f t="shared" si="0"/>
        <v>2.17</v>
      </c>
      <c r="I15" s="44">
        <v>2.16</v>
      </c>
      <c r="J15" s="44">
        <v>2.1800000000000002</v>
      </c>
      <c r="L15" s="41"/>
    </row>
    <row r="16" spans="1:12" s="32" customFormat="1" ht="15" customHeight="1">
      <c r="C16" s="45" t="s">
        <v>151</v>
      </c>
      <c r="D16" s="42">
        <v>12148</v>
      </c>
      <c r="E16" s="43">
        <v>5736</v>
      </c>
      <c r="F16" s="43">
        <v>6412</v>
      </c>
      <c r="G16" s="43">
        <v>12924</v>
      </c>
      <c r="H16" s="44">
        <f t="shared" si="0"/>
        <v>2.5750000000000002</v>
      </c>
      <c r="I16" s="44">
        <v>2.5</v>
      </c>
      <c r="J16" s="44">
        <v>2.65</v>
      </c>
      <c r="L16" s="41"/>
    </row>
    <row r="17" spans="1:12" s="32" customFormat="1" ht="15" customHeight="1">
      <c r="C17" s="45" t="s">
        <v>152</v>
      </c>
      <c r="D17" s="42">
        <v>14720</v>
      </c>
      <c r="E17" s="43">
        <v>6824</v>
      </c>
      <c r="F17" s="43">
        <v>7896</v>
      </c>
      <c r="G17" s="43">
        <v>13563</v>
      </c>
      <c r="H17" s="44">
        <f t="shared" si="0"/>
        <v>3.125</v>
      </c>
      <c r="I17" s="44">
        <v>2.98</v>
      </c>
      <c r="J17" s="44">
        <v>3.27</v>
      </c>
      <c r="L17" s="41"/>
    </row>
    <row r="18" spans="1:12" s="32" customFormat="1" ht="15" customHeight="1">
      <c r="C18" s="45" t="s">
        <v>153</v>
      </c>
      <c r="D18" s="42">
        <v>14483</v>
      </c>
      <c r="E18" s="43">
        <v>6700</v>
      </c>
      <c r="F18" s="43">
        <v>7783</v>
      </c>
      <c r="G18" s="43">
        <v>11928</v>
      </c>
      <c r="H18" s="44">
        <v>3.08</v>
      </c>
      <c r="I18" s="44">
        <v>2.92</v>
      </c>
      <c r="J18" s="44">
        <v>3.22</v>
      </c>
      <c r="L18" s="41"/>
    </row>
    <row r="19" spans="1:12" s="32" customFormat="1" ht="15" customHeight="1">
      <c r="C19" s="45" t="s">
        <v>154</v>
      </c>
      <c r="D19" s="42">
        <v>13184</v>
      </c>
      <c r="E19" s="43">
        <v>6035</v>
      </c>
      <c r="F19" s="43">
        <v>7149</v>
      </c>
      <c r="G19" s="43">
        <v>10680</v>
      </c>
      <c r="H19" s="44">
        <f t="shared" si="0"/>
        <v>2.7949999999999999</v>
      </c>
      <c r="I19" s="44">
        <v>2.63</v>
      </c>
      <c r="J19" s="44">
        <v>2.96</v>
      </c>
      <c r="L19" s="41"/>
    </row>
    <row r="20" spans="1:12" s="32" customFormat="1" ht="15" customHeight="1">
      <c r="C20" s="45" t="s">
        <v>155</v>
      </c>
      <c r="D20" s="42">
        <v>0</v>
      </c>
      <c r="E20" s="43">
        <v>0</v>
      </c>
      <c r="F20" s="43">
        <v>0</v>
      </c>
      <c r="G20" s="43">
        <v>1</v>
      </c>
      <c r="H20" s="44">
        <f t="shared" si="0"/>
        <v>0</v>
      </c>
      <c r="I20" s="44">
        <v>0</v>
      </c>
      <c r="J20" s="44">
        <v>0</v>
      </c>
    </row>
    <row r="21" spans="1:12" s="32" customFormat="1" ht="8.25" customHeight="1">
      <c r="C21" s="45"/>
      <c r="D21" s="42"/>
      <c r="E21" s="43"/>
      <c r="F21" s="43"/>
      <c r="G21" s="43"/>
      <c r="H21" s="44"/>
      <c r="I21" s="44"/>
      <c r="J21" s="44"/>
    </row>
    <row r="22" spans="1:12" s="47" customFormat="1" ht="18.75" customHeight="1">
      <c r="A22" s="46"/>
      <c r="B22" s="255" t="s">
        <v>156</v>
      </c>
      <c r="C22" s="254"/>
      <c r="D22" s="42">
        <v>90547</v>
      </c>
      <c r="E22" s="43">
        <v>40614</v>
      </c>
      <c r="F22" s="43">
        <v>49933</v>
      </c>
      <c r="G22" s="43">
        <v>75600</v>
      </c>
      <c r="H22" s="44">
        <v>19.23</v>
      </c>
      <c r="I22" s="44">
        <v>17.73</v>
      </c>
      <c r="J22" s="44">
        <v>20.66</v>
      </c>
    </row>
    <row r="23" spans="1:12" s="47" customFormat="1" ht="18.75" customHeight="1">
      <c r="A23" s="46"/>
      <c r="B23" s="48"/>
      <c r="C23" s="49"/>
      <c r="D23" s="50" t="s">
        <v>157</v>
      </c>
      <c r="E23" s="51" t="s">
        <v>158</v>
      </c>
      <c r="F23" s="51" t="s">
        <v>159</v>
      </c>
      <c r="G23" s="51" t="s">
        <v>160</v>
      </c>
      <c r="H23" s="51" t="s">
        <v>161</v>
      </c>
      <c r="I23" s="51" t="s">
        <v>162</v>
      </c>
      <c r="J23" s="51" t="s">
        <v>163</v>
      </c>
    </row>
    <row r="24" spans="1:12" s="32" customFormat="1" ht="18.75" customHeight="1">
      <c r="A24" s="52"/>
      <c r="B24" s="253" t="s">
        <v>164</v>
      </c>
      <c r="C24" s="254"/>
      <c r="D24" s="43">
        <v>1634</v>
      </c>
      <c r="E24" s="43">
        <v>764</v>
      </c>
      <c r="F24" s="43">
        <v>870</v>
      </c>
      <c r="G24" s="43">
        <v>1428</v>
      </c>
      <c r="H24" s="44">
        <v>0.35</v>
      </c>
      <c r="I24" s="44">
        <v>0.33</v>
      </c>
      <c r="J24" s="44">
        <v>0.36</v>
      </c>
    </row>
    <row r="25" spans="1:12" s="32" customFormat="1" ht="18.75" customHeight="1">
      <c r="A25" s="52"/>
      <c r="B25" s="52"/>
      <c r="C25" s="49"/>
      <c r="D25" s="50" t="s">
        <v>165</v>
      </c>
      <c r="E25" s="51" t="s">
        <v>166</v>
      </c>
      <c r="F25" s="51" t="s">
        <v>167</v>
      </c>
      <c r="G25" s="53" t="s">
        <v>168</v>
      </c>
      <c r="H25" s="51" t="s">
        <v>169</v>
      </c>
      <c r="I25" s="51" t="s">
        <v>170</v>
      </c>
      <c r="J25" s="51" t="s">
        <v>171</v>
      </c>
    </row>
    <row r="26" spans="1:12" s="32" customFormat="1" ht="18.75" customHeight="1">
      <c r="A26" s="256" t="s">
        <v>172</v>
      </c>
      <c r="B26" s="256"/>
      <c r="C26" s="254"/>
      <c r="D26" s="54">
        <v>471496</v>
      </c>
      <c r="E26" s="43">
        <v>229412</v>
      </c>
      <c r="F26" s="43">
        <v>242084</v>
      </c>
      <c r="G26" s="55">
        <v>471068</v>
      </c>
      <c r="H26" s="44"/>
      <c r="I26" s="44"/>
      <c r="J26" s="44"/>
    </row>
    <row r="27" spans="1:12" s="32" customFormat="1" ht="18.75" customHeight="1">
      <c r="A27" s="256"/>
      <c r="B27" s="256"/>
      <c r="C27" s="254"/>
      <c r="D27" s="51" t="s">
        <v>173</v>
      </c>
      <c r="E27" s="51" t="s">
        <v>174</v>
      </c>
      <c r="F27" s="51" t="s">
        <v>175</v>
      </c>
      <c r="G27" s="51" t="s">
        <v>176</v>
      </c>
      <c r="H27" s="44"/>
      <c r="I27" s="44"/>
      <c r="J27" s="44"/>
    </row>
    <row r="28" spans="1:12" s="32" customFormat="1" ht="15" customHeight="1">
      <c r="A28" s="250" t="s">
        <v>177</v>
      </c>
      <c r="B28" s="250"/>
      <c r="C28" s="250"/>
      <c r="D28" s="250"/>
      <c r="E28" s="250"/>
      <c r="F28" s="250"/>
      <c r="G28" s="250"/>
      <c r="H28" s="250"/>
      <c r="I28" s="250"/>
      <c r="J28" s="250"/>
    </row>
    <row r="29" spans="1:12" s="32" customFormat="1" ht="15" customHeight="1">
      <c r="A29" s="56" t="s">
        <v>178</v>
      </c>
      <c r="B29" s="56"/>
      <c r="C29" s="56"/>
      <c r="D29" s="56"/>
      <c r="E29" s="56"/>
      <c r="F29" s="56"/>
      <c r="G29" s="56"/>
      <c r="H29" s="56"/>
      <c r="I29" s="56"/>
      <c r="J29" s="56"/>
    </row>
    <row r="33" spans="8:9" ht="15" customHeight="1">
      <c r="H33" s="57"/>
      <c r="I33" s="57"/>
    </row>
  </sheetData>
  <mergeCells count="13">
    <mergeCell ref="A28:J28"/>
    <mergeCell ref="A5:C5"/>
    <mergeCell ref="B6:C6"/>
    <mergeCell ref="B22:C22"/>
    <mergeCell ref="B24:C24"/>
    <mergeCell ref="A26:C26"/>
    <mergeCell ref="A27:C27"/>
    <mergeCell ref="A1:J1"/>
    <mergeCell ref="A2:D2"/>
    <mergeCell ref="H2:J2"/>
    <mergeCell ref="A3:C4"/>
    <mergeCell ref="D3:G3"/>
    <mergeCell ref="H3:J3"/>
  </mergeCells>
  <phoneticPr fontId="1"/>
  <pageMargins left="0.59055118110236227" right="0.59055118110236227" top="0.98425196850393704" bottom="0.98425196850393704" header="0.51181102362204722" footer="0.51181102362204722"/>
  <pageSetup paperSize="9" scale="88" orientation="portrait" horizontalDpi="4294967293" verticalDpi="300" r:id="rId1"/>
  <headerFooter alignWithMargins="0"/>
  <colBreaks count="1" manualBreakCount="1">
    <brk id="10" max="28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K12" sqref="K12"/>
    </sheetView>
  </sheetViews>
  <sheetFormatPr defaultColWidth="8.25" defaultRowHeight="15" customHeight="1"/>
  <cols>
    <col min="1" max="1" width="1.75" style="60" customWidth="1"/>
    <col min="2" max="2" width="15.6640625" style="60" customWidth="1"/>
    <col min="3" max="5" width="9.75" style="60" customWidth="1"/>
    <col min="6" max="6" width="10.6640625" style="60" customWidth="1"/>
    <col min="7" max="9" width="9.75" style="60" customWidth="1"/>
    <col min="10" max="10" width="8.25" style="60"/>
    <col min="11" max="11" width="20.08203125" style="60" customWidth="1"/>
    <col min="12" max="16384" width="8.25" style="60"/>
  </cols>
  <sheetData>
    <row r="1" spans="1:14" ht="13.5" customHeight="1" thickBot="1">
      <c r="A1" s="260" t="s">
        <v>179</v>
      </c>
      <c r="B1" s="260"/>
      <c r="C1" s="59"/>
      <c r="D1" s="59"/>
      <c r="G1" s="261" t="s">
        <v>180</v>
      </c>
      <c r="H1" s="261"/>
      <c r="I1" s="261"/>
    </row>
    <row r="2" spans="1:14" ht="15" customHeight="1" thickTop="1">
      <c r="A2" s="241" t="s">
        <v>136</v>
      </c>
      <c r="B2" s="242"/>
      <c r="C2" s="245" t="s">
        <v>137</v>
      </c>
      <c r="D2" s="246"/>
      <c r="E2" s="246"/>
      <c r="F2" s="247"/>
      <c r="G2" s="248" t="s">
        <v>138</v>
      </c>
      <c r="H2" s="249"/>
      <c r="I2" s="249"/>
    </row>
    <row r="3" spans="1:14" ht="15" customHeight="1">
      <c r="A3" s="243"/>
      <c r="B3" s="244"/>
      <c r="C3" s="33" t="s">
        <v>3</v>
      </c>
      <c r="D3" s="34" t="s">
        <v>4</v>
      </c>
      <c r="E3" s="34" t="s">
        <v>5</v>
      </c>
      <c r="F3" s="35" t="s">
        <v>139</v>
      </c>
      <c r="G3" s="36" t="s">
        <v>181</v>
      </c>
      <c r="H3" s="37" t="s">
        <v>4</v>
      </c>
      <c r="I3" s="36" t="s">
        <v>5</v>
      </c>
    </row>
    <row r="4" spans="1:14" s="64" customFormat="1" ht="15" customHeight="1">
      <c r="A4" s="251" t="s">
        <v>6</v>
      </c>
      <c r="B4" s="252"/>
      <c r="C4" s="61">
        <f>SUM(C6:C20)</f>
        <v>203752</v>
      </c>
      <c r="D4" s="62">
        <f>SUM(D6:D20)</f>
        <v>96321</v>
      </c>
      <c r="E4" s="62">
        <f>SUM(E6:E20)</f>
        <v>107431</v>
      </c>
      <c r="F4" s="62">
        <f>SUM(F6:F20)</f>
        <v>201638</v>
      </c>
      <c r="G4" s="63">
        <v>44.189491354126226</v>
      </c>
      <c r="H4" s="63">
        <f>SUM(H6:H20)</f>
        <v>42.99</v>
      </c>
      <c r="I4" s="63">
        <v>45.33</v>
      </c>
      <c r="K4" s="65"/>
      <c r="M4" s="66"/>
      <c r="N4" s="60"/>
    </row>
    <row r="5" spans="1:14" s="66" customFormat="1" ht="19.5" customHeight="1">
      <c r="A5" s="67"/>
      <c r="B5" s="46" t="s">
        <v>141</v>
      </c>
      <c r="C5" s="68">
        <f>SUM(D5:E5)</f>
        <v>136368</v>
      </c>
      <c r="D5" s="54">
        <f>SUM(D6:D18)</f>
        <v>67602</v>
      </c>
      <c r="E5" s="54">
        <f>SUM(E6:E18)</f>
        <v>68766</v>
      </c>
      <c r="F5" s="54">
        <f>SUM(F6:F18)</f>
        <v>142617</v>
      </c>
      <c r="G5" s="69">
        <v>29.575329601571937</v>
      </c>
      <c r="H5" s="69">
        <f>SUM(H6:H18)</f>
        <v>30.169999999999998</v>
      </c>
      <c r="I5" s="69">
        <v>29.01</v>
      </c>
      <c r="K5" s="65"/>
      <c r="N5" s="60"/>
    </row>
    <row r="6" spans="1:14" ht="15" customHeight="1">
      <c r="B6" s="45" t="s">
        <v>182</v>
      </c>
      <c r="C6" s="68">
        <f>SUM(D6:E6)</f>
        <v>4179</v>
      </c>
      <c r="D6" s="70">
        <v>2607</v>
      </c>
      <c r="E6" s="70">
        <v>1572</v>
      </c>
      <c r="F6" s="54">
        <v>4533</v>
      </c>
      <c r="G6" s="69">
        <v>0.90633654820023113</v>
      </c>
      <c r="H6" s="69">
        <v>1.1599999999999999</v>
      </c>
      <c r="I6" s="69">
        <v>0.66</v>
      </c>
      <c r="K6" s="65"/>
      <c r="M6" s="66"/>
    </row>
    <row r="7" spans="1:14" ht="15" customHeight="1">
      <c r="B7" s="45" t="s">
        <v>183</v>
      </c>
      <c r="C7" s="68">
        <f t="shared" ref="C7:C20" si="0">SUM(D7:E7)</f>
        <v>6260</v>
      </c>
      <c r="D7" s="70">
        <v>3571</v>
      </c>
      <c r="E7" s="70">
        <v>2689</v>
      </c>
      <c r="F7" s="54">
        <v>6663</v>
      </c>
      <c r="G7" s="69">
        <v>1.3576613524128853</v>
      </c>
      <c r="H7" s="69">
        <v>1.59</v>
      </c>
      <c r="I7" s="69">
        <v>1.1299999999999999</v>
      </c>
      <c r="K7" s="65"/>
      <c r="M7" s="66"/>
    </row>
    <row r="8" spans="1:14" ht="15" customHeight="1">
      <c r="B8" s="45" t="s">
        <v>184</v>
      </c>
      <c r="C8" s="68">
        <f t="shared" si="0"/>
        <v>10519</v>
      </c>
      <c r="D8" s="70">
        <v>5481</v>
      </c>
      <c r="E8" s="70">
        <v>5038</v>
      </c>
      <c r="F8" s="54">
        <v>11566</v>
      </c>
      <c r="G8" s="69">
        <v>2.2813482054362844</v>
      </c>
      <c r="H8" s="69">
        <v>2.4500000000000002</v>
      </c>
      <c r="I8" s="69">
        <v>2.13</v>
      </c>
      <c r="K8" s="65"/>
      <c r="M8" s="66"/>
    </row>
    <row r="9" spans="1:14" ht="15" customHeight="1">
      <c r="B9" s="45" t="s">
        <v>185</v>
      </c>
      <c r="C9" s="68">
        <f t="shared" si="0"/>
        <v>15544</v>
      </c>
      <c r="D9" s="70">
        <v>7618</v>
      </c>
      <c r="E9" s="70">
        <v>7926</v>
      </c>
      <c r="F9" s="54">
        <v>16680</v>
      </c>
      <c r="G9" s="69">
        <v>3.3711642271415156</v>
      </c>
      <c r="H9" s="69">
        <v>3.4</v>
      </c>
      <c r="I9" s="69">
        <v>3.34</v>
      </c>
      <c r="K9" s="65"/>
      <c r="M9" s="66"/>
    </row>
    <row r="10" spans="1:14" ht="15" customHeight="1">
      <c r="B10" s="45" t="s">
        <v>186</v>
      </c>
      <c r="C10" s="68">
        <f t="shared" si="0"/>
        <v>15069</v>
      </c>
      <c r="D10" s="70">
        <v>7356</v>
      </c>
      <c r="E10" s="70">
        <v>7713</v>
      </c>
      <c r="F10" s="54">
        <v>15728</v>
      </c>
      <c r="G10" s="69">
        <v>3.2681467922539564</v>
      </c>
      <c r="H10" s="69">
        <v>3.28</v>
      </c>
      <c r="I10" s="69">
        <v>3.25</v>
      </c>
      <c r="K10" s="65"/>
      <c r="M10" s="66"/>
    </row>
    <row r="11" spans="1:14" ht="15" customHeight="1">
      <c r="B11" s="45" t="s">
        <v>187</v>
      </c>
      <c r="C11" s="68">
        <f t="shared" si="0"/>
        <v>11645</v>
      </c>
      <c r="D11" s="70">
        <v>5765</v>
      </c>
      <c r="E11" s="70">
        <v>5880</v>
      </c>
      <c r="F11" s="54">
        <v>12052</v>
      </c>
      <c r="G11" s="69">
        <v>2.5255537458223722</v>
      </c>
      <c r="H11" s="69">
        <v>2.57</v>
      </c>
      <c r="I11" s="69">
        <v>2.48</v>
      </c>
      <c r="K11" s="65"/>
      <c r="M11" s="66"/>
    </row>
    <row r="12" spans="1:14" ht="15" customHeight="1">
      <c r="B12" s="45" t="s">
        <v>188</v>
      </c>
      <c r="C12" s="68">
        <f t="shared" si="0"/>
        <v>11720</v>
      </c>
      <c r="D12" s="70">
        <v>5797</v>
      </c>
      <c r="E12" s="70">
        <v>5923</v>
      </c>
      <c r="F12" s="54">
        <v>11390</v>
      </c>
      <c r="G12" s="69">
        <v>2.5418196565940918</v>
      </c>
      <c r="H12" s="69">
        <v>2.59</v>
      </c>
      <c r="I12" s="69">
        <v>2.5</v>
      </c>
      <c r="K12" s="65"/>
      <c r="L12" s="71"/>
      <c r="M12" s="66"/>
    </row>
    <row r="13" spans="1:14" ht="15" customHeight="1">
      <c r="B13" s="45" t="s">
        <v>189</v>
      </c>
      <c r="C13" s="68">
        <f t="shared" si="0"/>
        <v>11114</v>
      </c>
      <c r="D13" s="70">
        <v>5347</v>
      </c>
      <c r="E13" s="70">
        <v>5767</v>
      </c>
      <c r="F13" s="54">
        <v>11763</v>
      </c>
      <c r="G13" s="69">
        <v>2.4103910975585952</v>
      </c>
      <c r="H13" s="69">
        <v>2.39</v>
      </c>
      <c r="I13" s="69">
        <v>2.4300000000000002</v>
      </c>
      <c r="K13" s="65"/>
      <c r="M13" s="66"/>
    </row>
    <row r="14" spans="1:14" ht="15" customHeight="1">
      <c r="B14" s="45" t="s">
        <v>190</v>
      </c>
      <c r="C14" s="68">
        <f t="shared" si="0"/>
        <v>10204</v>
      </c>
      <c r="D14" s="70">
        <v>4881</v>
      </c>
      <c r="E14" s="70">
        <v>5323</v>
      </c>
      <c r="F14" s="54">
        <v>10357</v>
      </c>
      <c r="G14" s="69">
        <v>2.2130313801950607</v>
      </c>
      <c r="H14" s="69">
        <v>2.1800000000000002</v>
      </c>
      <c r="I14" s="69">
        <v>2.25</v>
      </c>
      <c r="K14" s="65"/>
      <c r="M14" s="66"/>
    </row>
    <row r="15" spans="1:14" ht="15" customHeight="1">
      <c r="B15" s="45" t="s">
        <v>191</v>
      </c>
      <c r="C15" s="68">
        <f t="shared" si="0"/>
        <v>10465</v>
      </c>
      <c r="D15" s="70">
        <v>4884</v>
      </c>
      <c r="E15" s="70">
        <v>5581</v>
      </c>
      <c r="F15" s="54">
        <v>11007</v>
      </c>
      <c r="G15" s="69">
        <v>2.2696367496806458</v>
      </c>
      <c r="H15" s="69">
        <v>2.1800000000000002</v>
      </c>
      <c r="I15" s="69">
        <v>2.35</v>
      </c>
      <c r="K15" s="65"/>
      <c r="M15" s="66"/>
    </row>
    <row r="16" spans="1:14" ht="15" customHeight="1">
      <c r="B16" s="45" t="s">
        <v>192</v>
      </c>
      <c r="C16" s="68">
        <f t="shared" si="0"/>
        <v>11075</v>
      </c>
      <c r="D16" s="70">
        <v>5284</v>
      </c>
      <c r="E16" s="70">
        <v>5791</v>
      </c>
      <c r="F16" s="54">
        <v>11905</v>
      </c>
      <c r="G16" s="69">
        <v>2.401932823957301</v>
      </c>
      <c r="H16" s="69">
        <v>2.36</v>
      </c>
      <c r="I16" s="69">
        <v>2.44</v>
      </c>
      <c r="K16" s="65"/>
      <c r="M16" s="66"/>
    </row>
    <row r="17" spans="1:13" ht="15" customHeight="1">
      <c r="B17" s="45" t="s">
        <v>193</v>
      </c>
      <c r="C17" s="68">
        <f t="shared" si="0"/>
        <v>10017</v>
      </c>
      <c r="D17" s="70">
        <v>4801</v>
      </c>
      <c r="E17" s="70">
        <v>5216</v>
      </c>
      <c r="F17" s="54">
        <v>10349</v>
      </c>
      <c r="G17" s="69">
        <v>2.1724750426709059</v>
      </c>
      <c r="H17" s="69">
        <v>2.14</v>
      </c>
      <c r="I17" s="69">
        <v>2.2000000000000002</v>
      </c>
      <c r="K17" s="65"/>
      <c r="M17" s="66"/>
    </row>
    <row r="18" spans="1:13" ht="15" customHeight="1">
      <c r="B18" s="45" t="s">
        <v>194</v>
      </c>
      <c r="C18" s="68">
        <f t="shared" si="0"/>
        <v>8557</v>
      </c>
      <c r="D18" s="70">
        <v>4210</v>
      </c>
      <c r="E18" s="70">
        <v>4347</v>
      </c>
      <c r="F18" s="54">
        <v>8624</v>
      </c>
      <c r="G18" s="69">
        <v>1.8558319796480922</v>
      </c>
      <c r="H18" s="69">
        <v>1.88</v>
      </c>
      <c r="I18" s="69">
        <v>1.83</v>
      </c>
      <c r="K18" s="65"/>
      <c r="M18" s="66"/>
    </row>
    <row r="19" spans="1:13" ht="15" customHeight="1">
      <c r="A19" s="72"/>
      <c r="B19" s="46" t="s">
        <v>156</v>
      </c>
      <c r="C19" s="68">
        <f t="shared" si="0"/>
        <v>66480</v>
      </c>
      <c r="D19" s="54">
        <v>28335</v>
      </c>
      <c r="E19" s="54">
        <v>38145</v>
      </c>
      <c r="F19" s="54">
        <v>57985</v>
      </c>
      <c r="G19" s="69">
        <v>14.37</v>
      </c>
      <c r="H19" s="69">
        <v>12.65</v>
      </c>
      <c r="I19" s="69">
        <v>16.09</v>
      </c>
      <c r="M19" s="66"/>
    </row>
    <row r="20" spans="1:13" ht="15" customHeight="1">
      <c r="A20" s="72"/>
      <c r="B20" s="46" t="s">
        <v>195</v>
      </c>
      <c r="C20" s="68">
        <f t="shared" si="0"/>
        <v>904</v>
      </c>
      <c r="D20" s="54">
        <v>384</v>
      </c>
      <c r="E20" s="54">
        <v>520</v>
      </c>
      <c r="F20" s="54">
        <v>1036</v>
      </c>
      <c r="G20" s="69">
        <v>0.2</v>
      </c>
      <c r="H20" s="69">
        <v>0.17</v>
      </c>
      <c r="I20" s="69">
        <v>0.22</v>
      </c>
      <c r="M20" s="66"/>
    </row>
    <row r="21" spans="1:13" ht="15" customHeight="1">
      <c r="A21" s="72"/>
      <c r="B21" s="49"/>
      <c r="C21" s="54"/>
      <c r="D21" s="54"/>
      <c r="E21" s="54"/>
      <c r="F21" s="54"/>
      <c r="G21" s="73"/>
      <c r="H21" s="73"/>
      <c r="I21" s="73"/>
    </row>
    <row r="22" spans="1:13" ht="15" customHeight="1">
      <c r="A22" s="257" t="s">
        <v>196</v>
      </c>
      <c r="B22" s="258"/>
      <c r="C22" s="74">
        <v>461087</v>
      </c>
      <c r="D22" s="74">
        <v>224064</v>
      </c>
      <c r="E22" s="54">
        <v>237023</v>
      </c>
      <c r="F22" s="54">
        <v>458712</v>
      </c>
      <c r="G22" s="73"/>
      <c r="H22" s="73"/>
      <c r="I22" s="73"/>
    </row>
    <row r="23" spans="1:13" ht="15" customHeight="1">
      <c r="A23" s="259" t="s">
        <v>197</v>
      </c>
      <c r="B23" s="259"/>
      <c r="C23" s="259"/>
      <c r="D23" s="259"/>
      <c r="E23" s="75"/>
      <c r="F23" s="75"/>
      <c r="G23" s="75"/>
      <c r="H23" s="75"/>
      <c r="I23" s="75"/>
    </row>
  </sheetData>
  <mergeCells count="8">
    <mergeCell ref="A22:B22"/>
    <mergeCell ref="A23:D23"/>
    <mergeCell ref="A1:B1"/>
    <mergeCell ref="G1:I1"/>
    <mergeCell ref="A2:B3"/>
    <mergeCell ref="C2:F2"/>
    <mergeCell ref="G2:I2"/>
    <mergeCell ref="A4:B4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sqref="A1:XFD1048576"/>
    </sheetView>
  </sheetViews>
  <sheetFormatPr defaultColWidth="8.25" defaultRowHeight="15" customHeight="1"/>
  <cols>
    <col min="1" max="1" width="10.33203125" style="66" customWidth="1"/>
    <col min="2" max="7" width="10.5" style="66" customWidth="1"/>
    <col min="8" max="10" width="7.9140625" style="66" customWidth="1"/>
    <col min="11" max="16384" width="8.25" style="66"/>
  </cols>
  <sheetData>
    <row r="1" spans="1:10" s="76" customFormat="1" ht="21" customHeight="1">
      <c r="A1" s="263" t="s">
        <v>198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ht="13.5" customHeight="1" thickBot="1">
      <c r="A2" s="264" t="s">
        <v>134</v>
      </c>
      <c r="B2" s="264"/>
      <c r="C2" s="264"/>
      <c r="D2" s="264"/>
      <c r="H2" s="261" t="s">
        <v>199</v>
      </c>
      <c r="I2" s="261"/>
      <c r="J2" s="261"/>
    </row>
    <row r="3" spans="1:10" ht="15" customHeight="1" thickTop="1">
      <c r="A3" s="265" t="s">
        <v>200</v>
      </c>
      <c r="B3" s="267" t="s">
        <v>201</v>
      </c>
      <c r="C3" s="268"/>
      <c r="D3" s="269"/>
      <c r="E3" s="267" t="s">
        <v>202</v>
      </c>
      <c r="F3" s="268"/>
      <c r="G3" s="269"/>
      <c r="H3" s="267" t="s">
        <v>203</v>
      </c>
      <c r="I3" s="268"/>
      <c r="J3" s="268"/>
    </row>
    <row r="4" spans="1:10" ht="15" customHeight="1">
      <c r="A4" s="266"/>
      <c r="B4" s="77" t="s">
        <v>3</v>
      </c>
      <c r="C4" s="77" t="s">
        <v>4</v>
      </c>
      <c r="D4" s="77" t="s">
        <v>5</v>
      </c>
      <c r="E4" s="77" t="s">
        <v>3</v>
      </c>
      <c r="F4" s="77" t="s">
        <v>4</v>
      </c>
      <c r="G4" s="77" t="s">
        <v>5</v>
      </c>
      <c r="H4" s="77" t="s">
        <v>140</v>
      </c>
      <c r="I4" s="77" t="s">
        <v>4</v>
      </c>
      <c r="J4" s="78" t="s">
        <v>5</v>
      </c>
    </row>
    <row r="5" spans="1:10" s="64" customFormat="1" ht="15" customHeight="1">
      <c r="A5" s="79" t="s">
        <v>204</v>
      </c>
      <c r="B5" s="80">
        <f t="shared" ref="B5:G5" si="0">SUM(B6:B25)</f>
        <v>470862</v>
      </c>
      <c r="C5" s="80">
        <f t="shared" si="0"/>
        <v>229129</v>
      </c>
      <c r="D5" s="80">
        <f t="shared" si="0"/>
        <v>241733</v>
      </c>
      <c r="E5" s="80">
        <f t="shared" si="0"/>
        <v>260396</v>
      </c>
      <c r="F5" s="80">
        <f t="shared" si="0"/>
        <v>125427</v>
      </c>
      <c r="G5" s="80">
        <f t="shared" si="0"/>
        <v>134969</v>
      </c>
      <c r="H5" s="81">
        <f t="shared" ref="H5:J20" si="1">E5/B5*100</f>
        <v>55.301978074255295</v>
      </c>
      <c r="I5" s="81">
        <f t="shared" si="1"/>
        <v>54.740779211710432</v>
      </c>
      <c r="J5" s="81">
        <f t="shared" si="1"/>
        <v>55.833915932040725</v>
      </c>
    </row>
    <row r="6" spans="1:10" s="64" customFormat="1" ht="15" customHeight="1">
      <c r="A6" s="82" t="s">
        <v>205</v>
      </c>
      <c r="B6" s="68">
        <f>SUM(C6:D6)</f>
        <v>3864</v>
      </c>
      <c r="C6" s="54">
        <v>1949</v>
      </c>
      <c r="D6" s="54">
        <v>1915</v>
      </c>
      <c r="E6" s="54">
        <f>SUM(F6:G6)</f>
        <v>2054</v>
      </c>
      <c r="F6" s="54">
        <v>1002</v>
      </c>
      <c r="G6" s="54">
        <v>1052</v>
      </c>
      <c r="H6" s="83">
        <f t="shared" si="1"/>
        <v>53.157349896480333</v>
      </c>
      <c r="I6" s="83">
        <f t="shared" si="1"/>
        <v>51.410979989738323</v>
      </c>
      <c r="J6" s="83">
        <f t="shared" si="1"/>
        <v>54.934725848563971</v>
      </c>
    </row>
    <row r="7" spans="1:10" s="64" customFormat="1" ht="15" customHeight="1">
      <c r="A7" s="84" t="s">
        <v>206</v>
      </c>
      <c r="B7" s="68">
        <f t="shared" ref="B7:B24" si="2">SUM(C7:D7)</f>
        <v>4226</v>
      </c>
      <c r="C7" s="54">
        <v>2117</v>
      </c>
      <c r="D7" s="54">
        <v>2109</v>
      </c>
      <c r="E7" s="54">
        <f t="shared" ref="E7:E24" si="3">SUM(F7:G7)</f>
        <v>1824</v>
      </c>
      <c r="F7" s="54">
        <v>943</v>
      </c>
      <c r="G7" s="54">
        <v>881</v>
      </c>
      <c r="H7" s="83">
        <f t="shared" si="1"/>
        <v>43.161381921438711</v>
      </c>
      <c r="I7" s="83">
        <f t="shared" si="1"/>
        <v>44.544166273027869</v>
      </c>
      <c r="J7" s="83">
        <f t="shared" si="1"/>
        <v>41.77335229966809</v>
      </c>
    </row>
    <row r="8" spans="1:10" ht="15" customHeight="1">
      <c r="A8" s="85" t="s">
        <v>207</v>
      </c>
      <c r="B8" s="68">
        <f t="shared" si="2"/>
        <v>4727</v>
      </c>
      <c r="C8" s="54">
        <v>2292</v>
      </c>
      <c r="D8" s="86">
        <v>2435</v>
      </c>
      <c r="E8" s="54">
        <f t="shared" si="3"/>
        <v>2044</v>
      </c>
      <c r="F8" s="54">
        <v>985</v>
      </c>
      <c r="G8" s="54">
        <v>1059</v>
      </c>
      <c r="H8" s="83">
        <f t="shared" si="1"/>
        <v>43.240956209012062</v>
      </c>
      <c r="I8" s="83">
        <f t="shared" si="1"/>
        <v>42.975567190226876</v>
      </c>
      <c r="J8" s="83">
        <f t="shared" si="1"/>
        <v>43.49075975359343</v>
      </c>
    </row>
    <row r="9" spans="1:10" ht="15" customHeight="1">
      <c r="A9" s="87" t="s">
        <v>208</v>
      </c>
      <c r="B9" s="68">
        <f t="shared" si="2"/>
        <v>25737</v>
      </c>
      <c r="C9" s="54">
        <v>12046</v>
      </c>
      <c r="D9" s="86">
        <v>13691</v>
      </c>
      <c r="E9" s="54">
        <f t="shared" si="3"/>
        <v>9393</v>
      </c>
      <c r="F9" s="54">
        <v>4251</v>
      </c>
      <c r="G9" s="54">
        <v>5142</v>
      </c>
      <c r="H9" s="83">
        <f t="shared" si="1"/>
        <v>36.496095115980879</v>
      </c>
      <c r="I9" s="83">
        <f t="shared" si="1"/>
        <v>35.289722729536777</v>
      </c>
      <c r="J9" s="83">
        <f t="shared" si="1"/>
        <v>37.557519538382877</v>
      </c>
    </row>
    <row r="10" spans="1:10" ht="15" customHeight="1">
      <c r="A10" s="87" t="s">
        <v>209</v>
      </c>
      <c r="B10" s="68">
        <f t="shared" si="2"/>
        <v>39636</v>
      </c>
      <c r="C10" s="54">
        <v>18880</v>
      </c>
      <c r="D10" s="86">
        <v>20756</v>
      </c>
      <c r="E10" s="54">
        <f t="shared" si="3"/>
        <v>16478</v>
      </c>
      <c r="F10" s="54">
        <v>7307</v>
      </c>
      <c r="G10" s="54">
        <v>9171</v>
      </c>
      <c r="H10" s="83">
        <f t="shared" si="1"/>
        <v>41.57331718639621</v>
      </c>
      <c r="I10" s="83">
        <f t="shared" si="1"/>
        <v>38.702330508474574</v>
      </c>
      <c r="J10" s="83">
        <f t="shared" si="1"/>
        <v>44.184814029678165</v>
      </c>
    </row>
    <row r="11" spans="1:10" ht="15" customHeight="1">
      <c r="A11" s="87" t="s">
        <v>210</v>
      </c>
      <c r="B11" s="68">
        <f t="shared" si="2"/>
        <v>36251</v>
      </c>
      <c r="C11" s="54">
        <v>18114</v>
      </c>
      <c r="D11" s="86">
        <v>18137</v>
      </c>
      <c r="E11" s="54">
        <f t="shared" si="3"/>
        <v>17419</v>
      </c>
      <c r="F11" s="54">
        <v>8159</v>
      </c>
      <c r="G11" s="54">
        <v>9260</v>
      </c>
      <c r="H11" s="83">
        <f t="shared" si="1"/>
        <v>48.051088245841491</v>
      </c>
      <c r="I11" s="83">
        <f t="shared" si="1"/>
        <v>45.042508556917298</v>
      </c>
      <c r="J11" s="83">
        <f t="shared" si="1"/>
        <v>51.055852676848431</v>
      </c>
    </row>
    <row r="12" spans="1:10" ht="15" customHeight="1">
      <c r="A12" s="87" t="s">
        <v>211</v>
      </c>
      <c r="B12" s="68">
        <f t="shared" si="2"/>
        <v>37085</v>
      </c>
      <c r="C12" s="54">
        <v>18989</v>
      </c>
      <c r="D12" s="86">
        <v>18096</v>
      </c>
      <c r="E12" s="54">
        <f t="shared" si="3"/>
        <v>19242</v>
      </c>
      <c r="F12" s="54">
        <v>9354</v>
      </c>
      <c r="G12" s="54">
        <v>9888</v>
      </c>
      <c r="H12" s="83">
        <f t="shared" si="1"/>
        <v>51.886207361466894</v>
      </c>
      <c r="I12" s="83">
        <f t="shared" si="1"/>
        <v>49.260097951445573</v>
      </c>
      <c r="J12" s="83">
        <f t="shared" si="1"/>
        <v>54.641909814323611</v>
      </c>
    </row>
    <row r="13" spans="1:10" ht="15" customHeight="1">
      <c r="A13" s="87" t="s">
        <v>212</v>
      </c>
      <c r="B13" s="68">
        <f t="shared" si="2"/>
        <v>38693</v>
      </c>
      <c r="C13" s="54">
        <v>20101</v>
      </c>
      <c r="D13" s="86">
        <v>18592</v>
      </c>
      <c r="E13" s="54">
        <f t="shared" si="3"/>
        <v>21259</v>
      </c>
      <c r="F13" s="54">
        <v>10702</v>
      </c>
      <c r="G13" s="54">
        <v>10557</v>
      </c>
      <c r="H13" s="83">
        <f t="shared" si="1"/>
        <v>54.942754503398547</v>
      </c>
      <c r="I13" s="83">
        <f t="shared" si="1"/>
        <v>53.241132281976022</v>
      </c>
      <c r="J13" s="83">
        <f t="shared" si="1"/>
        <v>56.782487091222031</v>
      </c>
    </row>
    <row r="14" spans="1:10" ht="15" customHeight="1">
      <c r="A14" s="87" t="s">
        <v>213</v>
      </c>
      <c r="B14" s="68">
        <f t="shared" si="2"/>
        <v>43690</v>
      </c>
      <c r="C14" s="54">
        <v>22528</v>
      </c>
      <c r="D14" s="86">
        <v>21162</v>
      </c>
      <c r="E14" s="54">
        <f t="shared" si="3"/>
        <v>25187</v>
      </c>
      <c r="F14" s="54">
        <v>12681</v>
      </c>
      <c r="G14" s="54">
        <v>12506</v>
      </c>
      <c r="H14" s="83">
        <f t="shared" si="1"/>
        <v>57.64934767681391</v>
      </c>
      <c r="I14" s="83">
        <f t="shared" si="1"/>
        <v>56.289950284090907</v>
      </c>
      <c r="J14" s="83">
        <f t="shared" si="1"/>
        <v>59.096493715149798</v>
      </c>
    </row>
    <row r="15" spans="1:10" ht="15" customHeight="1">
      <c r="A15" s="87" t="s">
        <v>214</v>
      </c>
      <c r="B15" s="68">
        <f t="shared" si="2"/>
        <v>42401</v>
      </c>
      <c r="C15" s="54">
        <v>22040</v>
      </c>
      <c r="D15" s="86">
        <v>20361</v>
      </c>
      <c r="E15" s="54">
        <f t="shared" si="3"/>
        <v>25166</v>
      </c>
      <c r="F15" s="54">
        <v>12743</v>
      </c>
      <c r="G15" s="54">
        <v>12423</v>
      </c>
      <c r="H15" s="83">
        <f t="shared" si="1"/>
        <v>59.352373764769695</v>
      </c>
      <c r="I15" s="83">
        <f t="shared" si="1"/>
        <v>57.817604355716881</v>
      </c>
      <c r="J15" s="83">
        <f t="shared" si="1"/>
        <v>61.013702666863125</v>
      </c>
    </row>
    <row r="16" spans="1:10" ht="15" customHeight="1">
      <c r="A16" s="87" t="s">
        <v>215</v>
      </c>
      <c r="B16" s="68">
        <f t="shared" si="2"/>
        <v>34742</v>
      </c>
      <c r="C16" s="54">
        <v>18182</v>
      </c>
      <c r="D16" s="86">
        <v>16560</v>
      </c>
      <c r="E16" s="54">
        <f t="shared" si="3"/>
        <v>21534</v>
      </c>
      <c r="F16" s="54">
        <v>11046</v>
      </c>
      <c r="G16" s="54">
        <v>10488</v>
      </c>
      <c r="H16" s="83">
        <f t="shared" si="1"/>
        <v>61.982614702665359</v>
      </c>
      <c r="I16" s="83">
        <f t="shared" si="1"/>
        <v>60.752392476075237</v>
      </c>
      <c r="J16" s="83">
        <f t="shared" si="1"/>
        <v>63.333333333333329</v>
      </c>
    </row>
    <row r="17" spans="1:10" ht="15" customHeight="1">
      <c r="A17" s="87" t="s">
        <v>216</v>
      </c>
      <c r="B17" s="68">
        <f t="shared" si="2"/>
        <v>29117</v>
      </c>
      <c r="C17" s="54">
        <v>15130</v>
      </c>
      <c r="D17" s="86">
        <v>13987</v>
      </c>
      <c r="E17" s="54">
        <f t="shared" si="3"/>
        <v>18937</v>
      </c>
      <c r="F17" s="54">
        <v>9616</v>
      </c>
      <c r="G17" s="54">
        <v>9321</v>
      </c>
      <c r="H17" s="83">
        <f t="shared" si="1"/>
        <v>65.03760689631487</v>
      </c>
      <c r="I17" s="83">
        <f t="shared" si="1"/>
        <v>63.555849306014544</v>
      </c>
      <c r="J17" s="83">
        <f t="shared" si="1"/>
        <v>66.640451848144707</v>
      </c>
    </row>
    <row r="18" spans="1:10" ht="15" customHeight="1">
      <c r="A18" s="87" t="s">
        <v>217</v>
      </c>
      <c r="B18" s="68">
        <f t="shared" si="2"/>
        <v>26856</v>
      </c>
      <c r="C18" s="54">
        <v>13505</v>
      </c>
      <c r="D18" s="86">
        <v>13351</v>
      </c>
      <c r="E18" s="54">
        <f t="shared" si="3"/>
        <v>18284</v>
      </c>
      <c r="F18" s="54">
        <v>9137</v>
      </c>
      <c r="G18" s="54">
        <v>9147</v>
      </c>
      <c r="H18" s="83">
        <f t="shared" si="1"/>
        <v>68.08162049448913</v>
      </c>
      <c r="I18" s="83">
        <f t="shared" si="1"/>
        <v>67.656423546834503</v>
      </c>
      <c r="J18" s="83">
        <f t="shared" si="1"/>
        <v>68.511721968391882</v>
      </c>
    </row>
    <row r="19" spans="1:10" ht="15" customHeight="1">
      <c r="A19" s="87" t="s">
        <v>218</v>
      </c>
      <c r="B19" s="68">
        <f t="shared" si="2"/>
        <v>33630</v>
      </c>
      <c r="C19" s="54">
        <v>16332</v>
      </c>
      <c r="D19" s="86">
        <v>17298</v>
      </c>
      <c r="E19" s="54">
        <f t="shared" si="3"/>
        <v>22958</v>
      </c>
      <c r="F19" s="54">
        <v>11032</v>
      </c>
      <c r="G19" s="54">
        <v>11926</v>
      </c>
      <c r="H19" s="83">
        <f t="shared" si="1"/>
        <v>68.266428783823969</v>
      </c>
      <c r="I19" s="83">
        <f t="shared" si="1"/>
        <v>67.548371295615965</v>
      </c>
      <c r="J19" s="83">
        <f t="shared" si="1"/>
        <v>68.944386634292982</v>
      </c>
    </row>
    <row r="20" spans="1:10" ht="15" customHeight="1">
      <c r="A20" s="87" t="s">
        <v>219</v>
      </c>
      <c r="B20" s="68">
        <f t="shared" si="2"/>
        <v>25726</v>
      </c>
      <c r="C20" s="54">
        <v>11490</v>
      </c>
      <c r="D20" s="86">
        <v>14236</v>
      </c>
      <c r="E20" s="54">
        <f t="shared" si="3"/>
        <v>16987</v>
      </c>
      <c r="F20" s="54">
        <v>7678</v>
      </c>
      <c r="G20" s="54">
        <v>9309</v>
      </c>
      <c r="H20" s="83">
        <f t="shared" si="1"/>
        <v>66.030475005830681</v>
      </c>
      <c r="I20" s="83">
        <f t="shared" si="1"/>
        <v>66.823324630113149</v>
      </c>
      <c r="J20" s="83">
        <f t="shared" si="1"/>
        <v>65.390559145827481</v>
      </c>
    </row>
    <row r="21" spans="1:10" ht="15" customHeight="1">
      <c r="A21" s="87" t="s">
        <v>220</v>
      </c>
      <c r="B21" s="68">
        <f t="shared" si="2"/>
        <v>20868</v>
      </c>
      <c r="C21" s="54">
        <v>8316</v>
      </c>
      <c r="D21" s="86">
        <v>12552</v>
      </c>
      <c r="E21" s="54">
        <f t="shared" si="3"/>
        <v>12588</v>
      </c>
      <c r="F21" s="54">
        <v>5360</v>
      </c>
      <c r="G21" s="54">
        <v>7228</v>
      </c>
      <c r="H21" s="83">
        <f t="shared" ref="H21:J25" si="4">E21/B21*100</f>
        <v>60.322024151811384</v>
      </c>
      <c r="I21" s="83">
        <f t="shared" si="4"/>
        <v>64.454064454064451</v>
      </c>
      <c r="J21" s="83">
        <f t="shared" si="4"/>
        <v>57.584448693435306</v>
      </c>
    </row>
    <row r="22" spans="1:10" ht="15" customHeight="1">
      <c r="A22" s="87" t="s">
        <v>221</v>
      </c>
      <c r="B22" s="68">
        <f t="shared" si="2"/>
        <v>14724</v>
      </c>
      <c r="C22" s="54">
        <v>4935</v>
      </c>
      <c r="D22" s="86">
        <v>9789</v>
      </c>
      <c r="E22" s="54">
        <f t="shared" si="3"/>
        <v>6780</v>
      </c>
      <c r="F22" s="54">
        <v>2636</v>
      </c>
      <c r="G22" s="54">
        <v>4144</v>
      </c>
      <c r="H22" s="83">
        <f t="shared" si="4"/>
        <v>46.04726976365118</v>
      </c>
      <c r="I22" s="83">
        <f t="shared" si="4"/>
        <v>53.414387031408303</v>
      </c>
      <c r="J22" s="83">
        <f t="shared" si="4"/>
        <v>42.333231177852696</v>
      </c>
    </row>
    <row r="23" spans="1:10" ht="15" customHeight="1">
      <c r="A23" s="87" t="s">
        <v>222</v>
      </c>
      <c r="B23" s="68">
        <f t="shared" si="2"/>
        <v>6655</v>
      </c>
      <c r="C23" s="54">
        <v>1773</v>
      </c>
      <c r="D23" s="86">
        <v>4882</v>
      </c>
      <c r="E23" s="54">
        <f t="shared" si="3"/>
        <v>1956</v>
      </c>
      <c r="F23" s="54">
        <v>703</v>
      </c>
      <c r="G23" s="54">
        <v>1253</v>
      </c>
      <c r="H23" s="83">
        <f t="shared" si="4"/>
        <v>29.391435011269724</v>
      </c>
      <c r="I23" s="83">
        <f t="shared" si="4"/>
        <v>39.650310208685838</v>
      </c>
      <c r="J23" s="83">
        <f t="shared" si="4"/>
        <v>25.665710774272839</v>
      </c>
    </row>
    <row r="24" spans="1:10" ht="15" customHeight="1">
      <c r="A24" s="87" t="s">
        <v>223</v>
      </c>
      <c r="B24" s="68">
        <f t="shared" si="2"/>
        <v>1941</v>
      </c>
      <c r="C24" s="54">
        <v>376</v>
      </c>
      <c r="D24" s="86">
        <v>1565</v>
      </c>
      <c r="E24" s="54">
        <f t="shared" si="3"/>
        <v>282</v>
      </c>
      <c r="F24" s="54">
        <v>86</v>
      </c>
      <c r="G24" s="54">
        <v>196</v>
      </c>
      <c r="H24" s="83">
        <f t="shared" si="4"/>
        <v>14.528593508500773</v>
      </c>
      <c r="I24" s="83">
        <f t="shared" si="4"/>
        <v>22.872340425531913</v>
      </c>
      <c r="J24" s="83">
        <f t="shared" si="4"/>
        <v>12.523961661341854</v>
      </c>
    </row>
    <row r="25" spans="1:10" ht="15" customHeight="1">
      <c r="A25" s="88" t="s">
        <v>224</v>
      </c>
      <c r="B25" s="68">
        <f>SUM(C25:D25)</f>
        <v>293</v>
      </c>
      <c r="C25" s="54">
        <v>34</v>
      </c>
      <c r="D25" s="54">
        <v>259</v>
      </c>
      <c r="E25" s="54">
        <f>SUM(F25:G25)</f>
        <v>24</v>
      </c>
      <c r="F25" s="54">
        <v>6</v>
      </c>
      <c r="G25" s="54">
        <v>18</v>
      </c>
      <c r="H25" s="83">
        <f t="shared" si="4"/>
        <v>8.1911262798634805</v>
      </c>
      <c r="I25" s="83">
        <f t="shared" si="4"/>
        <v>17.647058823529413</v>
      </c>
      <c r="J25" s="83">
        <f t="shared" si="4"/>
        <v>6.9498069498069501</v>
      </c>
    </row>
    <row r="26" spans="1:10" s="89" customFormat="1" ht="15" customHeight="1">
      <c r="A26" s="262" t="s">
        <v>225</v>
      </c>
      <c r="B26" s="262"/>
      <c r="C26" s="262"/>
      <c r="D26" s="262"/>
      <c r="E26" s="262"/>
      <c r="F26" s="262"/>
      <c r="G26" s="262"/>
      <c r="H26" s="262"/>
      <c r="I26" s="262"/>
      <c r="J26" s="262"/>
    </row>
    <row r="27" spans="1:10" ht="15" customHeight="1">
      <c r="H27" s="90"/>
    </row>
  </sheetData>
  <mergeCells count="8">
    <mergeCell ref="A26:J26"/>
    <mergeCell ref="A1:J1"/>
    <mergeCell ref="A2:D2"/>
    <mergeCell ref="H2:J2"/>
    <mergeCell ref="A3:A4"/>
    <mergeCell ref="B3:D3"/>
    <mergeCell ref="E3:G3"/>
    <mergeCell ref="H3:J3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15" sqref="L15"/>
    </sheetView>
  </sheetViews>
  <sheetFormatPr defaultColWidth="8.25" defaultRowHeight="15" customHeight="1"/>
  <cols>
    <col min="1" max="2" width="9.58203125" style="85" bestFit="1" customWidth="1"/>
    <col min="3" max="10" width="8.58203125" style="85" customWidth="1"/>
    <col min="11" max="11" width="15.6640625" style="85" customWidth="1"/>
    <col min="12" max="16384" width="8.25" style="85"/>
  </cols>
  <sheetData>
    <row r="1" spans="1:10" ht="13.5" customHeight="1" thickBot="1">
      <c r="A1" s="259" t="s">
        <v>179</v>
      </c>
      <c r="B1" s="259"/>
      <c r="C1" s="259"/>
      <c r="D1" s="66"/>
      <c r="E1" s="66"/>
      <c r="F1" s="66"/>
      <c r="G1" s="66"/>
      <c r="H1" s="270" t="s">
        <v>226</v>
      </c>
      <c r="I1" s="270"/>
      <c r="J1" s="270"/>
    </row>
    <row r="2" spans="1:10" ht="15" customHeight="1" thickTop="1">
      <c r="A2" s="265" t="s">
        <v>200</v>
      </c>
      <c r="B2" s="267" t="s">
        <v>227</v>
      </c>
      <c r="C2" s="268"/>
      <c r="D2" s="269"/>
      <c r="E2" s="267" t="s">
        <v>228</v>
      </c>
      <c r="F2" s="268"/>
      <c r="G2" s="269"/>
      <c r="H2" s="267" t="s">
        <v>203</v>
      </c>
      <c r="I2" s="268"/>
      <c r="J2" s="268"/>
    </row>
    <row r="3" spans="1:10" ht="15" customHeight="1">
      <c r="A3" s="266"/>
      <c r="B3" s="77" t="s">
        <v>3</v>
      </c>
      <c r="C3" s="77" t="s">
        <v>4</v>
      </c>
      <c r="D3" s="77" t="s">
        <v>5</v>
      </c>
      <c r="E3" s="77" t="s">
        <v>3</v>
      </c>
      <c r="F3" s="77" t="s">
        <v>4</v>
      </c>
      <c r="G3" s="77" t="s">
        <v>5</v>
      </c>
      <c r="H3" s="77" t="s">
        <v>140</v>
      </c>
      <c r="I3" s="77" t="s">
        <v>4</v>
      </c>
      <c r="J3" s="78" t="s">
        <v>5</v>
      </c>
    </row>
    <row r="4" spans="1:10" ht="15" customHeight="1">
      <c r="A4" s="79" t="s">
        <v>204</v>
      </c>
      <c r="B4" s="80">
        <f t="shared" ref="B4:G4" si="0">SUM(B5:B20)</f>
        <v>461087</v>
      </c>
      <c r="C4" s="80">
        <f t="shared" si="0"/>
        <v>224064</v>
      </c>
      <c r="D4" s="80">
        <f t="shared" si="0"/>
        <v>237023</v>
      </c>
      <c r="E4" s="80">
        <f t="shared" si="0"/>
        <v>203752</v>
      </c>
      <c r="F4" s="80">
        <f t="shared" si="0"/>
        <v>96321</v>
      </c>
      <c r="G4" s="80">
        <f t="shared" si="0"/>
        <v>107431</v>
      </c>
      <c r="H4" s="81">
        <v>44.19</v>
      </c>
      <c r="I4" s="81">
        <v>42.99</v>
      </c>
      <c r="J4" s="81">
        <v>45.33</v>
      </c>
    </row>
    <row r="5" spans="1:10" ht="15" customHeight="1">
      <c r="A5" s="85" t="s">
        <v>229</v>
      </c>
      <c r="B5" s="80">
        <f>SUM(C5:D5)</f>
        <v>3673</v>
      </c>
      <c r="C5" s="43">
        <v>1875</v>
      </c>
      <c r="D5" s="43">
        <v>1798</v>
      </c>
      <c r="E5" s="80">
        <f>SUM(F5:G5)</f>
        <v>1572</v>
      </c>
      <c r="F5" s="43">
        <v>779</v>
      </c>
      <c r="G5" s="43">
        <v>793</v>
      </c>
      <c r="H5" s="91">
        <v>42.8</v>
      </c>
      <c r="I5" s="90">
        <v>41.55</v>
      </c>
      <c r="J5" s="90">
        <v>44.1</v>
      </c>
    </row>
    <row r="6" spans="1:10" ht="15" customHeight="1">
      <c r="A6" s="85" t="s">
        <v>230</v>
      </c>
      <c r="B6" s="80">
        <f>SUM(C6:D6)</f>
        <v>4276</v>
      </c>
      <c r="C6" s="43">
        <v>2129</v>
      </c>
      <c r="D6" s="43">
        <v>2147</v>
      </c>
      <c r="E6" s="80">
        <f t="shared" ref="E6:E20" si="1">SUM(F6:G6)</f>
        <v>1291</v>
      </c>
      <c r="F6" s="43">
        <v>651</v>
      </c>
      <c r="G6" s="43">
        <v>640</v>
      </c>
      <c r="H6" s="91">
        <v>30.19</v>
      </c>
      <c r="I6" s="90">
        <v>30.58</v>
      </c>
      <c r="J6" s="90">
        <v>29.81</v>
      </c>
    </row>
    <row r="7" spans="1:10" ht="15" customHeight="1">
      <c r="A7" s="85" t="s">
        <v>207</v>
      </c>
      <c r="B7" s="80">
        <f t="shared" ref="B7:B20" si="2">SUM(C7:D7)</f>
        <v>4394</v>
      </c>
      <c r="C7" s="92">
        <v>2223</v>
      </c>
      <c r="D7" s="92">
        <v>2171</v>
      </c>
      <c r="E7" s="80">
        <f t="shared" si="1"/>
        <v>1159</v>
      </c>
      <c r="F7" s="92">
        <v>599</v>
      </c>
      <c r="G7" s="92">
        <v>560</v>
      </c>
      <c r="H7" s="91">
        <v>26.38</v>
      </c>
      <c r="I7" s="90">
        <v>26.95</v>
      </c>
      <c r="J7" s="90">
        <v>25.79</v>
      </c>
    </row>
    <row r="8" spans="1:10" ht="15" customHeight="1">
      <c r="A8" s="87" t="s">
        <v>208</v>
      </c>
      <c r="B8" s="80">
        <f t="shared" si="2"/>
        <v>23995</v>
      </c>
      <c r="C8" s="92">
        <v>11286</v>
      </c>
      <c r="D8" s="92">
        <v>12709</v>
      </c>
      <c r="E8" s="80">
        <f t="shared" si="1"/>
        <v>5536</v>
      </c>
      <c r="F8" s="92">
        <v>2569</v>
      </c>
      <c r="G8" s="92">
        <v>2967</v>
      </c>
      <c r="H8" s="91">
        <v>23.07</v>
      </c>
      <c r="I8" s="90">
        <v>22.76</v>
      </c>
      <c r="J8" s="90">
        <v>23.35</v>
      </c>
    </row>
    <row r="9" spans="1:10" ht="15" customHeight="1">
      <c r="A9" s="87" t="s">
        <v>209</v>
      </c>
      <c r="B9" s="80">
        <f t="shared" si="2"/>
        <v>37765</v>
      </c>
      <c r="C9" s="92">
        <v>18048</v>
      </c>
      <c r="D9" s="92">
        <v>19717</v>
      </c>
      <c r="E9" s="80">
        <f t="shared" si="1"/>
        <v>9766</v>
      </c>
      <c r="F9" s="92">
        <v>4317</v>
      </c>
      <c r="G9" s="92">
        <v>5449</v>
      </c>
      <c r="H9" s="91">
        <v>25.86</v>
      </c>
      <c r="I9" s="90">
        <v>23.92</v>
      </c>
      <c r="J9" s="90">
        <v>27.64</v>
      </c>
    </row>
    <row r="10" spans="1:10" ht="15" customHeight="1">
      <c r="A10" s="87" t="s">
        <v>210</v>
      </c>
      <c r="B10" s="80">
        <f t="shared" si="2"/>
        <v>34582</v>
      </c>
      <c r="C10" s="92">
        <v>17049</v>
      </c>
      <c r="D10" s="92">
        <v>17533</v>
      </c>
      <c r="E10" s="80">
        <f t="shared" si="1"/>
        <v>11806</v>
      </c>
      <c r="F10" s="92">
        <v>5356</v>
      </c>
      <c r="G10" s="92">
        <v>6450</v>
      </c>
      <c r="H10" s="91">
        <v>34.14</v>
      </c>
      <c r="I10" s="90">
        <v>31.42</v>
      </c>
      <c r="J10" s="90">
        <v>36.79</v>
      </c>
    </row>
    <row r="11" spans="1:10" ht="15" customHeight="1">
      <c r="A11" s="87" t="s">
        <v>211</v>
      </c>
      <c r="B11" s="80">
        <f t="shared" si="2"/>
        <v>35293</v>
      </c>
      <c r="C11" s="92">
        <v>17953</v>
      </c>
      <c r="D11" s="92">
        <v>17340</v>
      </c>
      <c r="E11" s="80">
        <f t="shared" si="1"/>
        <v>13667</v>
      </c>
      <c r="F11" s="92">
        <v>6501</v>
      </c>
      <c r="G11" s="92">
        <v>7166</v>
      </c>
      <c r="H11" s="91">
        <v>38.72</v>
      </c>
      <c r="I11" s="90">
        <v>36.21</v>
      </c>
      <c r="J11" s="90">
        <v>41.33</v>
      </c>
    </row>
    <row r="12" spans="1:10" ht="15" customHeight="1">
      <c r="A12" s="87" t="s">
        <v>212</v>
      </c>
      <c r="B12" s="80">
        <f t="shared" si="2"/>
        <v>37413</v>
      </c>
      <c r="C12" s="92">
        <v>19324</v>
      </c>
      <c r="D12" s="92">
        <v>18089</v>
      </c>
      <c r="E12" s="80">
        <f t="shared" si="1"/>
        <v>15923</v>
      </c>
      <c r="F12" s="92">
        <v>7834</v>
      </c>
      <c r="G12" s="92">
        <v>8089</v>
      </c>
      <c r="H12" s="91">
        <v>42.56</v>
      </c>
      <c r="I12" s="90">
        <v>40.54</v>
      </c>
      <c r="J12" s="90">
        <v>44.72</v>
      </c>
    </row>
    <row r="13" spans="1:10" ht="15" customHeight="1">
      <c r="A13" s="87" t="s">
        <v>213</v>
      </c>
      <c r="B13" s="80">
        <f t="shared" si="2"/>
        <v>42000</v>
      </c>
      <c r="C13" s="92">
        <v>21686</v>
      </c>
      <c r="D13" s="92">
        <v>20314</v>
      </c>
      <c r="E13" s="80">
        <f t="shared" si="1"/>
        <v>18869</v>
      </c>
      <c r="F13" s="92">
        <v>9387</v>
      </c>
      <c r="G13" s="92">
        <v>9482</v>
      </c>
      <c r="H13" s="91">
        <v>44.93</v>
      </c>
      <c r="I13" s="90">
        <v>43.29</v>
      </c>
      <c r="J13" s="90">
        <v>46.68</v>
      </c>
    </row>
    <row r="14" spans="1:10" ht="15" customHeight="1">
      <c r="A14" s="87" t="s">
        <v>214</v>
      </c>
      <c r="B14" s="80">
        <f t="shared" si="2"/>
        <v>42948</v>
      </c>
      <c r="C14" s="92">
        <v>22255</v>
      </c>
      <c r="D14" s="92">
        <v>20693</v>
      </c>
      <c r="E14" s="80">
        <f t="shared" si="1"/>
        <v>19800</v>
      </c>
      <c r="F14" s="92">
        <v>9926</v>
      </c>
      <c r="G14" s="92">
        <v>9874</v>
      </c>
      <c r="H14" s="91">
        <v>46.1</v>
      </c>
      <c r="I14" s="90">
        <v>44.6</v>
      </c>
      <c r="J14" s="90">
        <v>47.72</v>
      </c>
    </row>
    <row r="15" spans="1:10" ht="15" customHeight="1">
      <c r="A15" s="87" t="s">
        <v>215</v>
      </c>
      <c r="B15" s="80">
        <f t="shared" si="2"/>
        <v>35196</v>
      </c>
      <c r="C15" s="92">
        <v>18474</v>
      </c>
      <c r="D15" s="92">
        <v>16722</v>
      </c>
      <c r="E15" s="80">
        <f t="shared" si="1"/>
        <v>17364</v>
      </c>
      <c r="F15" s="92">
        <v>8802</v>
      </c>
      <c r="G15" s="92">
        <v>8562</v>
      </c>
      <c r="H15" s="91">
        <v>49.34</v>
      </c>
      <c r="I15" s="90">
        <v>47.65</v>
      </c>
      <c r="J15" s="90">
        <v>51.2</v>
      </c>
    </row>
    <row r="16" spans="1:10" ht="15" customHeight="1">
      <c r="A16" s="87" t="s">
        <v>216</v>
      </c>
      <c r="B16" s="80">
        <f t="shared" si="2"/>
        <v>29638</v>
      </c>
      <c r="C16" s="92">
        <v>15329</v>
      </c>
      <c r="D16" s="92">
        <v>14309</v>
      </c>
      <c r="E16" s="80">
        <f t="shared" si="1"/>
        <v>15789</v>
      </c>
      <c r="F16" s="92">
        <v>7880</v>
      </c>
      <c r="G16" s="92">
        <v>7909</v>
      </c>
      <c r="H16" s="91">
        <v>53.27</v>
      </c>
      <c r="I16" s="90">
        <v>51.41</v>
      </c>
      <c r="J16" s="90">
        <v>55.27</v>
      </c>
    </row>
    <row r="17" spans="1:10" ht="15" customHeight="1">
      <c r="A17" s="87" t="s">
        <v>217</v>
      </c>
      <c r="B17" s="80">
        <f t="shared" si="2"/>
        <v>26130</v>
      </c>
      <c r="C17" s="92">
        <v>13126</v>
      </c>
      <c r="D17" s="92">
        <v>13004</v>
      </c>
      <c r="E17" s="80">
        <f t="shared" si="1"/>
        <v>14917</v>
      </c>
      <c r="F17" s="92">
        <v>7275</v>
      </c>
      <c r="G17" s="92">
        <v>7642</v>
      </c>
      <c r="H17" s="91">
        <v>57.09</v>
      </c>
      <c r="I17" s="90">
        <v>55.42</v>
      </c>
      <c r="J17" s="90">
        <v>58.77</v>
      </c>
    </row>
    <row r="18" spans="1:10" ht="15" customHeight="1">
      <c r="A18" s="87" t="s">
        <v>218</v>
      </c>
      <c r="B18" s="80">
        <f t="shared" si="2"/>
        <v>31416</v>
      </c>
      <c r="C18" s="92">
        <v>15292</v>
      </c>
      <c r="D18" s="92">
        <v>16124</v>
      </c>
      <c r="E18" s="80">
        <f t="shared" si="1"/>
        <v>18789</v>
      </c>
      <c r="F18" s="92">
        <v>8820</v>
      </c>
      <c r="G18" s="92">
        <v>9969</v>
      </c>
      <c r="H18" s="91">
        <v>59.81</v>
      </c>
      <c r="I18" s="90">
        <v>57.68</v>
      </c>
      <c r="J18" s="90">
        <v>61.83</v>
      </c>
    </row>
    <row r="19" spans="1:10" ht="15" customHeight="1">
      <c r="A19" s="87" t="s">
        <v>219</v>
      </c>
      <c r="B19" s="80">
        <f t="shared" si="2"/>
        <v>27091</v>
      </c>
      <c r="C19" s="92">
        <v>12158</v>
      </c>
      <c r="D19" s="92">
        <v>14933</v>
      </c>
      <c r="E19" s="80">
        <f t="shared" si="1"/>
        <v>16286</v>
      </c>
      <c r="F19" s="92">
        <v>7168</v>
      </c>
      <c r="G19" s="92">
        <v>9118</v>
      </c>
      <c r="H19" s="91">
        <v>60.12</v>
      </c>
      <c r="I19" s="90">
        <v>58.96</v>
      </c>
      <c r="J19" s="90">
        <v>61.06</v>
      </c>
    </row>
    <row r="20" spans="1:10" ht="15" customHeight="1">
      <c r="A20" s="93" t="s">
        <v>231</v>
      </c>
      <c r="B20" s="80">
        <f t="shared" si="2"/>
        <v>45277</v>
      </c>
      <c r="C20" s="94">
        <v>15857</v>
      </c>
      <c r="D20" s="94">
        <v>29420</v>
      </c>
      <c r="E20" s="95">
        <f t="shared" si="1"/>
        <v>21218</v>
      </c>
      <c r="F20" s="94">
        <v>8457</v>
      </c>
      <c r="G20" s="94">
        <v>12761</v>
      </c>
      <c r="H20" s="96">
        <f>E20/B20*100</f>
        <v>46.862645493296817</v>
      </c>
      <c r="I20" s="97">
        <v>53.33</v>
      </c>
      <c r="J20" s="97">
        <v>43.38</v>
      </c>
    </row>
    <row r="21" spans="1:10" s="84" customFormat="1" ht="15" customHeight="1">
      <c r="A21" s="259" t="s">
        <v>232</v>
      </c>
      <c r="B21" s="259"/>
      <c r="C21" s="259"/>
      <c r="D21" s="259"/>
      <c r="E21" s="259"/>
      <c r="F21" s="259"/>
      <c r="G21" s="259"/>
      <c r="H21" s="259"/>
      <c r="I21" s="259"/>
      <c r="J21" s="259"/>
    </row>
    <row r="23" spans="1:10" ht="15" customHeight="1">
      <c r="H23" s="98"/>
      <c r="I23" s="98"/>
      <c r="J23" s="98"/>
    </row>
  </sheetData>
  <mergeCells count="7">
    <mergeCell ref="A21:J21"/>
    <mergeCell ref="A1:C1"/>
    <mergeCell ref="H1:J1"/>
    <mergeCell ref="A2:A3"/>
    <mergeCell ref="B2:D2"/>
    <mergeCell ref="E2:G2"/>
    <mergeCell ref="H2:J2"/>
  </mergeCells>
  <phoneticPr fontId="1"/>
  <pageMargins left="0.78700000000000003" right="0.78700000000000003" top="0.98399999999999999" bottom="0.98399999999999999" header="0.51200000000000001" footer="0.51200000000000001"/>
  <pageSetup paperSize="8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B12" sqref="B12"/>
    </sheetView>
  </sheetViews>
  <sheetFormatPr defaultRowHeight="13"/>
  <cols>
    <col min="1" max="1" width="18.33203125" style="71" customWidth="1"/>
    <col min="2" max="7" width="8.83203125" style="71" customWidth="1"/>
    <col min="8" max="8" width="7.9140625" style="71" bestFit="1" customWidth="1"/>
    <col min="9" max="10" width="7.75" style="71" bestFit="1" customWidth="1"/>
    <col min="11" max="16384" width="8.6640625" style="71"/>
  </cols>
  <sheetData>
    <row r="1" spans="1:13" ht="21" customHeight="1">
      <c r="A1" s="263" t="s">
        <v>233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3" ht="13.5" customHeight="1" thickBot="1">
      <c r="A2" s="99" t="s">
        <v>234</v>
      </c>
      <c r="B2" s="99"/>
      <c r="C2" s="99"/>
      <c r="D2" s="99"/>
      <c r="E2" s="100"/>
      <c r="F2" s="100"/>
      <c r="G2" s="100"/>
      <c r="H2" s="101"/>
      <c r="I2" s="101"/>
      <c r="J2" s="101"/>
    </row>
    <row r="3" spans="1:13" ht="13.5" customHeight="1" thickTop="1">
      <c r="A3" s="272" t="s">
        <v>235</v>
      </c>
      <c r="B3" s="267" t="s">
        <v>227</v>
      </c>
      <c r="C3" s="268"/>
      <c r="D3" s="269"/>
      <c r="E3" s="267" t="s">
        <v>236</v>
      </c>
      <c r="F3" s="268"/>
      <c r="G3" s="269"/>
      <c r="H3" s="267" t="s">
        <v>237</v>
      </c>
      <c r="I3" s="268"/>
      <c r="J3" s="268"/>
    </row>
    <row r="4" spans="1:13" ht="13.5" customHeight="1">
      <c r="A4" s="273"/>
      <c r="B4" s="77" t="s">
        <v>3</v>
      </c>
      <c r="C4" s="77" t="s">
        <v>4</v>
      </c>
      <c r="D4" s="77" t="s">
        <v>5</v>
      </c>
      <c r="E4" s="77" t="s">
        <v>3</v>
      </c>
      <c r="F4" s="77" t="s">
        <v>4</v>
      </c>
      <c r="G4" s="77" t="s">
        <v>5</v>
      </c>
      <c r="H4" s="77" t="s">
        <v>140</v>
      </c>
      <c r="I4" s="77" t="s">
        <v>4</v>
      </c>
      <c r="J4" s="78" t="s">
        <v>5</v>
      </c>
    </row>
    <row r="5" spans="1:13" ht="13.5" customHeight="1">
      <c r="A5" s="102" t="s">
        <v>238</v>
      </c>
      <c r="B5" s="68" t="s">
        <v>239</v>
      </c>
      <c r="C5" s="88" t="s">
        <v>240</v>
      </c>
      <c r="D5" s="88" t="s">
        <v>241</v>
      </c>
      <c r="E5" s="88" t="s">
        <v>242</v>
      </c>
      <c r="F5" s="88" t="s">
        <v>243</v>
      </c>
      <c r="G5" s="88" t="s">
        <v>244</v>
      </c>
      <c r="H5" s="84">
        <v>64.95</v>
      </c>
      <c r="I5" s="84">
        <v>64.459999999999994</v>
      </c>
      <c r="J5" s="84">
        <v>65.44</v>
      </c>
    </row>
    <row r="6" spans="1:13" ht="13.5" customHeight="1">
      <c r="A6" s="103"/>
      <c r="B6" s="104">
        <v>692</v>
      </c>
      <c r="C6" s="105">
        <v>363</v>
      </c>
      <c r="D6" s="105">
        <v>329</v>
      </c>
      <c r="E6" s="105">
        <v>240</v>
      </c>
      <c r="F6" s="105">
        <v>133</v>
      </c>
      <c r="G6" s="105">
        <v>107</v>
      </c>
      <c r="H6" s="106">
        <v>34.68</v>
      </c>
      <c r="I6" s="106">
        <v>36.64</v>
      </c>
      <c r="J6" s="106">
        <v>32.520000000000003</v>
      </c>
    </row>
    <row r="7" spans="1:13" ht="15" customHeight="1">
      <c r="A7" s="107" t="s">
        <v>245</v>
      </c>
      <c r="B7" s="68">
        <v>442124</v>
      </c>
      <c r="C7" s="54">
        <v>218946</v>
      </c>
      <c r="D7" s="54">
        <v>223178</v>
      </c>
      <c r="E7" s="54">
        <v>266021</v>
      </c>
      <c r="F7" s="54">
        <v>131445</v>
      </c>
      <c r="G7" s="54">
        <v>134576</v>
      </c>
      <c r="H7" s="108">
        <v>60.17</v>
      </c>
      <c r="I7" s="108">
        <v>60.04</v>
      </c>
      <c r="J7" s="108">
        <v>60.3</v>
      </c>
      <c r="K7" s="109"/>
    </row>
    <row r="8" spans="1:13" ht="15" customHeight="1">
      <c r="A8" s="107"/>
      <c r="B8" s="104">
        <v>701</v>
      </c>
      <c r="C8" s="105">
        <v>357</v>
      </c>
      <c r="D8" s="105">
        <v>344</v>
      </c>
      <c r="E8" s="105">
        <v>196</v>
      </c>
      <c r="F8" s="105">
        <v>113</v>
      </c>
      <c r="G8" s="105">
        <v>83</v>
      </c>
      <c r="H8" s="106">
        <v>27.96</v>
      </c>
      <c r="I8" s="106">
        <v>31.65</v>
      </c>
      <c r="J8" s="106">
        <v>24.13</v>
      </c>
    </row>
    <row r="9" spans="1:13" ht="15" customHeight="1">
      <c r="A9" s="107" t="s">
        <v>246</v>
      </c>
      <c r="B9" s="68">
        <v>446555</v>
      </c>
      <c r="C9" s="54">
        <v>220509</v>
      </c>
      <c r="D9" s="54">
        <v>226046</v>
      </c>
      <c r="E9" s="54">
        <v>239087</v>
      </c>
      <c r="F9" s="54">
        <v>118247</v>
      </c>
      <c r="G9" s="54">
        <v>120840</v>
      </c>
      <c r="H9" s="108">
        <v>53.54</v>
      </c>
      <c r="I9" s="108">
        <v>53.62</v>
      </c>
      <c r="J9" s="108">
        <v>53.46</v>
      </c>
    </row>
    <row r="10" spans="1:13" ht="15" customHeight="1">
      <c r="A10" s="107"/>
      <c r="B10" s="104">
        <v>680</v>
      </c>
      <c r="C10" s="105">
        <v>326</v>
      </c>
      <c r="D10" s="105">
        <v>354</v>
      </c>
      <c r="E10" s="105">
        <v>168</v>
      </c>
      <c r="F10" s="105">
        <v>92</v>
      </c>
      <c r="G10" s="105">
        <v>76</v>
      </c>
      <c r="H10" s="106">
        <v>24.71</v>
      </c>
      <c r="I10" s="106">
        <v>28.22</v>
      </c>
      <c r="J10" s="106">
        <v>21.47</v>
      </c>
      <c r="K10" s="110"/>
      <c r="L10" s="110"/>
      <c r="M10" s="110"/>
    </row>
    <row r="11" spans="1:13" ht="15" customHeight="1">
      <c r="A11" s="107" t="s">
        <v>247</v>
      </c>
      <c r="B11" s="68">
        <v>465896</v>
      </c>
      <c r="C11" s="54">
        <v>228878</v>
      </c>
      <c r="D11" s="54">
        <v>237018</v>
      </c>
      <c r="E11" s="54">
        <v>245128</v>
      </c>
      <c r="F11" s="54">
        <v>120044</v>
      </c>
      <c r="G11" s="54">
        <v>125084</v>
      </c>
      <c r="H11" s="108">
        <v>52.61</v>
      </c>
      <c r="I11" s="108">
        <v>52.45</v>
      </c>
      <c r="J11" s="108">
        <v>52.77</v>
      </c>
      <c r="K11" s="110"/>
      <c r="L11" s="110"/>
      <c r="M11" s="110"/>
    </row>
    <row r="12" spans="1:13" ht="15" customHeight="1">
      <c r="A12" s="107"/>
      <c r="B12" s="104">
        <v>677</v>
      </c>
      <c r="C12" s="105">
        <v>322</v>
      </c>
      <c r="D12" s="105">
        <v>355</v>
      </c>
      <c r="E12" s="105">
        <v>196</v>
      </c>
      <c r="F12" s="105">
        <v>102</v>
      </c>
      <c r="G12" s="105">
        <v>94</v>
      </c>
      <c r="H12" s="106">
        <v>28.95</v>
      </c>
      <c r="I12" s="106">
        <v>31.68</v>
      </c>
      <c r="J12" s="106">
        <v>26.48</v>
      </c>
      <c r="K12" s="110"/>
      <c r="L12" s="110"/>
      <c r="M12" s="110"/>
    </row>
    <row r="13" spans="1:13" ht="15" customHeight="1">
      <c r="A13" s="111" t="s">
        <v>248</v>
      </c>
      <c r="B13" s="112">
        <v>473624</v>
      </c>
      <c r="C13" s="113">
        <v>230645</v>
      </c>
      <c r="D13" s="113">
        <v>242979</v>
      </c>
      <c r="E13" s="113">
        <v>260247</v>
      </c>
      <c r="F13" s="113">
        <v>125739</v>
      </c>
      <c r="G13" s="113">
        <v>134508</v>
      </c>
      <c r="H13" s="114">
        <v>54.95</v>
      </c>
      <c r="I13" s="114">
        <v>54.52</v>
      </c>
      <c r="J13" s="114">
        <v>55.36</v>
      </c>
      <c r="K13" s="110"/>
      <c r="L13" s="110"/>
      <c r="M13" s="110"/>
    </row>
    <row r="14" spans="1:13" ht="15" customHeight="1">
      <c r="A14" s="115"/>
      <c r="B14" s="116">
        <v>622</v>
      </c>
      <c r="C14" s="117">
        <v>278</v>
      </c>
      <c r="D14" s="117">
        <v>344</v>
      </c>
      <c r="E14" s="117">
        <v>176</v>
      </c>
      <c r="F14" s="117">
        <v>99</v>
      </c>
      <c r="G14" s="117">
        <v>77</v>
      </c>
      <c r="H14" s="118">
        <v>28.3</v>
      </c>
      <c r="I14" s="118">
        <v>35.61</v>
      </c>
      <c r="J14" s="118">
        <v>22.38</v>
      </c>
      <c r="K14" s="110"/>
      <c r="L14" s="110"/>
      <c r="M14" s="110"/>
    </row>
    <row r="15" spans="1:13" ht="15" customHeight="1">
      <c r="A15" s="274" t="s">
        <v>249</v>
      </c>
      <c r="B15" s="274"/>
      <c r="C15" s="274"/>
      <c r="D15" s="274"/>
      <c r="E15" s="274"/>
      <c r="F15" s="274"/>
      <c r="G15" s="274"/>
      <c r="H15" s="274"/>
      <c r="I15" s="274"/>
      <c r="J15" s="274"/>
    </row>
    <row r="16" spans="1:13" ht="15" customHeight="1">
      <c r="A16" s="271" t="s">
        <v>250</v>
      </c>
      <c r="B16" s="271"/>
      <c r="C16" s="271"/>
      <c r="D16" s="271"/>
      <c r="E16" s="271"/>
      <c r="F16" s="271"/>
      <c r="G16" s="271"/>
      <c r="H16" s="271"/>
      <c r="I16" s="271"/>
      <c r="J16" s="271"/>
    </row>
    <row r="17" spans="1:10" ht="15" customHeight="1">
      <c r="A17" s="259" t="s">
        <v>251</v>
      </c>
      <c r="B17" s="259"/>
      <c r="C17" s="259"/>
      <c r="D17" s="259"/>
      <c r="E17" s="259"/>
      <c r="F17" s="119"/>
      <c r="G17" s="119"/>
      <c r="H17" s="120"/>
      <c r="I17" s="120"/>
      <c r="J17" s="120"/>
    </row>
    <row r="18" spans="1:10">
      <c r="A18" s="121"/>
      <c r="D18" s="122"/>
    </row>
    <row r="19" spans="1:10">
      <c r="A19" s="121"/>
    </row>
    <row r="20" spans="1:10">
      <c r="A20" s="121"/>
    </row>
    <row r="21" spans="1:10">
      <c r="A21" s="121"/>
    </row>
    <row r="22" spans="1:10">
      <c r="A22" s="123"/>
    </row>
    <row r="23" spans="1:10">
      <c r="C23" s="124"/>
      <c r="D23" s="124"/>
      <c r="E23" s="124"/>
      <c r="F23" s="124"/>
      <c r="G23" s="124"/>
      <c r="H23" s="124"/>
    </row>
    <row r="24" spans="1:10">
      <c r="C24" s="124"/>
      <c r="D24" s="124"/>
      <c r="E24" s="124"/>
      <c r="F24" s="124"/>
      <c r="G24" s="124"/>
      <c r="H24" s="124"/>
    </row>
  </sheetData>
  <mergeCells count="8">
    <mergeCell ref="A16:J16"/>
    <mergeCell ref="A17:E17"/>
    <mergeCell ref="A1:J1"/>
    <mergeCell ref="A3:A4"/>
    <mergeCell ref="B3:D3"/>
    <mergeCell ref="E3:G3"/>
    <mergeCell ref="H3:J3"/>
    <mergeCell ref="A15:J15"/>
  </mergeCells>
  <phoneticPr fontId="1"/>
  <pageMargins left="0.39370078740157483" right="0.39370078740157483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O15" sqref="O15"/>
    </sheetView>
  </sheetViews>
  <sheetFormatPr defaultRowHeight="13"/>
  <cols>
    <col min="1" max="1" width="18.33203125" style="71" customWidth="1"/>
    <col min="2" max="7" width="8.83203125" style="71" customWidth="1"/>
    <col min="8" max="8" width="7.9140625" style="71" bestFit="1" customWidth="1"/>
    <col min="9" max="10" width="7.75" style="71" bestFit="1" customWidth="1"/>
    <col min="11" max="16384" width="8.6640625" style="71"/>
  </cols>
  <sheetData>
    <row r="1" spans="1:11" ht="21" customHeight="1">
      <c r="A1" s="263" t="s">
        <v>252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1" ht="13.5" customHeight="1" thickBot="1">
      <c r="A2" s="264" t="s">
        <v>253</v>
      </c>
      <c r="B2" s="264"/>
      <c r="C2" s="264"/>
      <c r="D2" s="264"/>
      <c r="E2" s="100"/>
      <c r="F2" s="100"/>
      <c r="G2" s="100"/>
      <c r="H2" s="101"/>
      <c r="I2" s="101"/>
      <c r="J2" s="101"/>
    </row>
    <row r="3" spans="1:11" ht="13.5" customHeight="1" thickTop="1">
      <c r="A3" s="275" t="s">
        <v>235</v>
      </c>
      <c r="B3" s="267" t="s">
        <v>227</v>
      </c>
      <c r="C3" s="268"/>
      <c r="D3" s="269"/>
      <c r="E3" s="267" t="s">
        <v>236</v>
      </c>
      <c r="F3" s="268"/>
      <c r="G3" s="269"/>
      <c r="H3" s="267" t="s">
        <v>237</v>
      </c>
      <c r="I3" s="268"/>
      <c r="J3" s="268"/>
    </row>
    <row r="4" spans="1:11" ht="13.5" customHeight="1">
      <c r="A4" s="276"/>
      <c r="B4" s="77" t="s">
        <v>3</v>
      </c>
      <c r="C4" s="77" t="s">
        <v>4</v>
      </c>
      <c r="D4" s="77" t="s">
        <v>5</v>
      </c>
      <c r="E4" s="77" t="s">
        <v>3</v>
      </c>
      <c r="F4" s="77" t="s">
        <v>4</v>
      </c>
      <c r="G4" s="77" t="s">
        <v>5</v>
      </c>
      <c r="H4" s="77" t="s">
        <v>140</v>
      </c>
      <c r="I4" s="77" t="s">
        <v>4</v>
      </c>
      <c r="J4" s="78" t="s">
        <v>5</v>
      </c>
    </row>
    <row r="5" spans="1:11" ht="15" customHeight="1">
      <c r="A5" s="125" t="s">
        <v>254</v>
      </c>
      <c r="B5" s="126">
        <v>439676</v>
      </c>
      <c r="C5" s="127">
        <v>218721</v>
      </c>
      <c r="D5" s="127">
        <v>220955</v>
      </c>
      <c r="E5" s="127">
        <v>285556</v>
      </c>
      <c r="F5" s="127">
        <v>140946</v>
      </c>
      <c r="G5" s="127">
        <v>144610</v>
      </c>
      <c r="H5" s="128">
        <v>64.95</v>
      </c>
      <c r="I5" s="128">
        <v>64.44</v>
      </c>
      <c r="J5" s="128">
        <v>65.45</v>
      </c>
      <c r="K5" s="109"/>
    </row>
    <row r="6" spans="1:11" ht="15" customHeight="1">
      <c r="A6" s="129"/>
      <c r="B6" s="104">
        <v>692</v>
      </c>
      <c r="C6" s="105">
        <v>363</v>
      </c>
      <c r="D6" s="105">
        <v>329</v>
      </c>
      <c r="E6" s="105">
        <v>245</v>
      </c>
      <c r="F6" s="105">
        <v>135</v>
      </c>
      <c r="G6" s="105">
        <v>110</v>
      </c>
      <c r="H6" s="106">
        <v>35.4</v>
      </c>
      <c r="I6" s="106">
        <v>37.19</v>
      </c>
      <c r="J6" s="106">
        <v>33.43</v>
      </c>
      <c r="K6" s="130"/>
    </row>
    <row r="7" spans="1:11" ht="15" customHeight="1">
      <c r="A7" s="125" t="s">
        <v>255</v>
      </c>
      <c r="B7" s="126">
        <v>442124</v>
      </c>
      <c r="C7" s="127">
        <v>218946</v>
      </c>
      <c r="D7" s="127">
        <v>223178</v>
      </c>
      <c r="E7" s="127">
        <v>266040</v>
      </c>
      <c r="F7" s="127">
        <v>131444</v>
      </c>
      <c r="G7" s="127">
        <v>134596</v>
      </c>
      <c r="H7" s="128">
        <v>60.17</v>
      </c>
      <c r="I7" s="128">
        <v>60.03</v>
      </c>
      <c r="J7" s="128">
        <v>60.31</v>
      </c>
    </row>
    <row r="8" spans="1:11" ht="15" customHeight="1">
      <c r="A8" s="131"/>
      <c r="B8" s="104">
        <v>701</v>
      </c>
      <c r="C8" s="105">
        <v>357</v>
      </c>
      <c r="D8" s="105">
        <v>344</v>
      </c>
      <c r="E8" s="105">
        <v>200</v>
      </c>
      <c r="F8" s="105">
        <v>115</v>
      </c>
      <c r="G8" s="105">
        <v>85</v>
      </c>
      <c r="H8" s="106">
        <v>28.53</v>
      </c>
      <c r="I8" s="106">
        <v>32.21</v>
      </c>
      <c r="J8" s="106">
        <v>24.71</v>
      </c>
    </row>
    <row r="9" spans="1:11" ht="15" customHeight="1">
      <c r="A9" s="125" t="s">
        <v>256</v>
      </c>
      <c r="B9" s="126">
        <v>446555</v>
      </c>
      <c r="C9" s="127">
        <v>220509</v>
      </c>
      <c r="D9" s="127">
        <v>226046</v>
      </c>
      <c r="E9" s="127">
        <v>239040</v>
      </c>
      <c r="F9" s="127">
        <v>118221</v>
      </c>
      <c r="G9" s="127">
        <v>120819</v>
      </c>
      <c r="H9" s="128">
        <v>53.53</v>
      </c>
      <c r="I9" s="128">
        <v>53.61</v>
      </c>
      <c r="J9" s="128">
        <v>53.45</v>
      </c>
    </row>
    <row r="10" spans="1:11" ht="15" customHeight="1">
      <c r="A10" s="129"/>
      <c r="B10" s="104">
        <v>680</v>
      </c>
      <c r="C10" s="105">
        <v>326</v>
      </c>
      <c r="D10" s="105">
        <v>354</v>
      </c>
      <c r="E10" s="105">
        <v>174</v>
      </c>
      <c r="F10" s="105">
        <v>95</v>
      </c>
      <c r="G10" s="105">
        <v>79</v>
      </c>
      <c r="H10" s="106">
        <v>25.59</v>
      </c>
      <c r="I10" s="106">
        <v>29.14</v>
      </c>
      <c r="J10" s="106">
        <v>22.32</v>
      </c>
    </row>
    <row r="11" spans="1:11" ht="15" customHeight="1">
      <c r="A11" s="125" t="s">
        <v>257</v>
      </c>
      <c r="B11" s="126">
        <v>465896</v>
      </c>
      <c r="C11" s="127">
        <v>228878</v>
      </c>
      <c r="D11" s="127">
        <v>237018</v>
      </c>
      <c r="E11" s="127">
        <v>245118</v>
      </c>
      <c r="F11" s="127">
        <v>120038</v>
      </c>
      <c r="G11" s="127">
        <v>125080</v>
      </c>
      <c r="H11" s="128">
        <v>52.61</v>
      </c>
      <c r="I11" s="128">
        <v>52.45</v>
      </c>
      <c r="J11" s="128">
        <v>52.77</v>
      </c>
    </row>
    <row r="12" spans="1:11" ht="15" customHeight="1">
      <c r="A12" s="129"/>
      <c r="B12" s="104">
        <v>677</v>
      </c>
      <c r="C12" s="105">
        <v>322</v>
      </c>
      <c r="D12" s="105">
        <v>355</v>
      </c>
      <c r="E12" s="105">
        <v>204</v>
      </c>
      <c r="F12" s="105">
        <v>104</v>
      </c>
      <c r="G12" s="105">
        <v>100</v>
      </c>
      <c r="H12" s="106">
        <v>30.13</v>
      </c>
      <c r="I12" s="106">
        <v>32.299999999999997</v>
      </c>
      <c r="J12" s="106">
        <v>28.17</v>
      </c>
    </row>
    <row r="13" spans="1:11" ht="15" customHeight="1">
      <c r="A13" s="132" t="s">
        <v>258</v>
      </c>
      <c r="B13" s="133">
        <v>473624</v>
      </c>
      <c r="C13" s="134">
        <v>230645</v>
      </c>
      <c r="D13" s="134">
        <v>242979</v>
      </c>
      <c r="E13" s="134">
        <v>260234</v>
      </c>
      <c r="F13" s="134">
        <v>125732</v>
      </c>
      <c r="G13" s="134">
        <v>134502</v>
      </c>
      <c r="H13" s="135">
        <v>54.95</v>
      </c>
      <c r="I13" s="135">
        <v>54.51</v>
      </c>
      <c r="J13" s="135">
        <v>55.36</v>
      </c>
    </row>
    <row r="14" spans="1:11" ht="15" customHeight="1">
      <c r="A14" s="131"/>
      <c r="B14" s="116">
        <v>622</v>
      </c>
      <c r="C14" s="117">
        <v>278</v>
      </c>
      <c r="D14" s="117">
        <v>344</v>
      </c>
      <c r="E14" s="117">
        <v>177</v>
      </c>
      <c r="F14" s="117">
        <v>99</v>
      </c>
      <c r="G14" s="117">
        <v>78</v>
      </c>
      <c r="H14" s="118">
        <v>28.46</v>
      </c>
      <c r="I14" s="118">
        <v>35.61</v>
      </c>
      <c r="J14" s="118">
        <v>22.67</v>
      </c>
    </row>
    <row r="15" spans="1:11" ht="15" customHeight="1">
      <c r="A15" s="274" t="s">
        <v>249</v>
      </c>
      <c r="B15" s="274"/>
      <c r="C15" s="274"/>
      <c r="D15" s="274"/>
      <c r="E15" s="274"/>
      <c r="F15" s="274"/>
      <c r="G15" s="274"/>
      <c r="H15" s="274"/>
      <c r="I15" s="274"/>
      <c r="J15" s="274"/>
    </row>
    <row r="16" spans="1:11" ht="15" customHeight="1">
      <c r="A16" s="271" t="s">
        <v>250</v>
      </c>
      <c r="B16" s="271"/>
      <c r="C16" s="271"/>
      <c r="D16" s="271"/>
      <c r="E16" s="271"/>
      <c r="F16" s="271"/>
      <c r="G16" s="271"/>
      <c r="H16" s="271"/>
      <c r="I16" s="271"/>
      <c r="J16" s="271"/>
    </row>
    <row r="17" spans="1:10" ht="15" customHeight="1">
      <c r="A17" s="259" t="s">
        <v>251</v>
      </c>
      <c r="B17" s="259"/>
      <c r="C17" s="259"/>
      <c r="D17" s="259"/>
      <c r="E17" s="259"/>
      <c r="F17" s="119"/>
      <c r="G17" s="134"/>
      <c r="H17" s="120"/>
      <c r="I17" s="120"/>
      <c r="J17" s="120"/>
    </row>
    <row r="18" spans="1:10">
      <c r="A18" s="121"/>
      <c r="D18" s="134"/>
      <c r="G18" s="117"/>
    </row>
    <row r="19" spans="1:10">
      <c r="A19" s="121"/>
      <c r="D19" s="117"/>
    </row>
    <row r="20" spans="1:10">
      <c r="A20" s="121"/>
    </row>
    <row r="21" spans="1:10">
      <c r="A21" s="121"/>
    </row>
    <row r="22" spans="1:10">
      <c r="A22" s="123"/>
    </row>
    <row r="23" spans="1:10">
      <c r="C23" s="124"/>
      <c r="D23" s="124"/>
      <c r="E23" s="124"/>
      <c r="F23" s="124"/>
      <c r="G23" s="124"/>
      <c r="H23" s="124"/>
    </row>
    <row r="24" spans="1:10">
      <c r="C24" s="124"/>
      <c r="D24" s="124"/>
      <c r="E24" s="124"/>
      <c r="F24" s="124"/>
      <c r="G24" s="124"/>
      <c r="H24" s="124"/>
    </row>
  </sheetData>
  <mergeCells count="9">
    <mergeCell ref="A15:J15"/>
    <mergeCell ref="A16:J16"/>
    <mergeCell ref="A17:E17"/>
    <mergeCell ref="A1:J1"/>
    <mergeCell ref="A2:D2"/>
    <mergeCell ref="A3:A4"/>
    <mergeCell ref="B3:D3"/>
    <mergeCell ref="E3:G3"/>
    <mergeCell ref="H3:J3"/>
  </mergeCells>
  <phoneticPr fontId="1"/>
  <pageMargins left="0.39370078740157483" right="0.39370078740157483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C20" sqref="C20"/>
    </sheetView>
  </sheetViews>
  <sheetFormatPr defaultColWidth="8.25" defaultRowHeight="13"/>
  <cols>
    <col min="1" max="1" width="18.33203125" style="71" customWidth="1"/>
    <col min="2" max="7" width="8.83203125" style="71" customWidth="1"/>
    <col min="8" max="10" width="7.9140625" style="71" customWidth="1"/>
    <col min="11" max="16384" width="8.25" style="71"/>
  </cols>
  <sheetData>
    <row r="1" spans="1:10" ht="13.5" customHeight="1" thickBot="1">
      <c r="A1" s="99" t="s">
        <v>259</v>
      </c>
      <c r="B1" s="99"/>
      <c r="C1" s="99"/>
      <c r="D1" s="99"/>
      <c r="E1" s="100"/>
      <c r="F1" s="100"/>
      <c r="G1" s="100"/>
      <c r="H1" s="101"/>
      <c r="I1" s="101"/>
      <c r="J1" s="101"/>
    </row>
    <row r="2" spans="1:10" ht="13.5" customHeight="1" thickTop="1">
      <c r="A2" s="272" t="s">
        <v>235</v>
      </c>
      <c r="B2" s="267" t="s">
        <v>260</v>
      </c>
      <c r="C2" s="268"/>
      <c r="D2" s="269"/>
      <c r="E2" s="267" t="s">
        <v>261</v>
      </c>
      <c r="F2" s="268"/>
      <c r="G2" s="269"/>
      <c r="H2" s="267" t="s">
        <v>262</v>
      </c>
      <c r="I2" s="268"/>
      <c r="J2" s="268"/>
    </row>
    <row r="3" spans="1:10" ht="13.5" customHeight="1">
      <c r="A3" s="273"/>
      <c r="B3" s="77" t="s">
        <v>3</v>
      </c>
      <c r="C3" s="77" t="s">
        <v>4</v>
      </c>
      <c r="D3" s="77" t="s">
        <v>5</v>
      </c>
      <c r="E3" s="77" t="s">
        <v>3</v>
      </c>
      <c r="F3" s="77" t="s">
        <v>4</v>
      </c>
      <c r="G3" s="77" t="s">
        <v>5</v>
      </c>
      <c r="H3" s="77" t="s">
        <v>140</v>
      </c>
      <c r="I3" s="77" t="s">
        <v>4</v>
      </c>
      <c r="J3" s="78" t="s">
        <v>5</v>
      </c>
    </row>
    <row r="4" spans="1:10" s="140" customFormat="1" ht="15" customHeight="1">
      <c r="A4" s="136" t="s">
        <v>263</v>
      </c>
      <c r="B4" s="137">
        <v>439978</v>
      </c>
      <c r="C4" s="137">
        <v>218708</v>
      </c>
      <c r="D4" s="137">
        <v>221270</v>
      </c>
      <c r="E4" s="137">
        <v>197600</v>
      </c>
      <c r="F4" s="137">
        <v>99677</v>
      </c>
      <c r="G4" s="137">
        <v>97923</v>
      </c>
      <c r="H4" s="138">
        <v>44.91</v>
      </c>
      <c r="I4" s="139">
        <v>45.58</v>
      </c>
      <c r="J4" s="139">
        <v>44.25</v>
      </c>
    </row>
    <row r="5" spans="1:10" s="140" customFormat="1" ht="15" customHeight="1">
      <c r="A5" s="141"/>
      <c r="B5" s="105">
        <v>742</v>
      </c>
      <c r="C5" s="105">
        <v>387</v>
      </c>
      <c r="D5" s="105">
        <v>355</v>
      </c>
      <c r="E5" s="105">
        <v>228</v>
      </c>
      <c r="F5" s="105">
        <v>128</v>
      </c>
      <c r="G5" s="105">
        <v>100</v>
      </c>
      <c r="H5" s="106">
        <v>30.73</v>
      </c>
      <c r="I5" s="106">
        <v>33.07</v>
      </c>
      <c r="J5" s="106">
        <v>28.17</v>
      </c>
    </row>
    <row r="6" spans="1:10" s="142" customFormat="1" ht="15" customHeight="1">
      <c r="A6" s="141" t="s">
        <v>264</v>
      </c>
      <c r="B6" s="137">
        <v>444382</v>
      </c>
      <c r="C6" s="137">
        <v>219825</v>
      </c>
      <c r="D6" s="137">
        <v>224557</v>
      </c>
      <c r="E6" s="137">
        <v>233642</v>
      </c>
      <c r="F6" s="137">
        <v>116122</v>
      </c>
      <c r="G6" s="137">
        <v>117520</v>
      </c>
      <c r="H6" s="138">
        <v>52.58</v>
      </c>
      <c r="I6" s="139">
        <v>52.82</v>
      </c>
      <c r="J6" s="139">
        <v>52.33</v>
      </c>
    </row>
    <row r="7" spans="1:10" s="142" customFormat="1" ht="15" customHeight="1">
      <c r="A7" s="141"/>
      <c r="B7" s="105">
        <v>733</v>
      </c>
      <c r="C7" s="105">
        <v>370</v>
      </c>
      <c r="D7" s="105">
        <v>363</v>
      </c>
      <c r="E7" s="105">
        <v>223</v>
      </c>
      <c r="F7" s="105">
        <v>124</v>
      </c>
      <c r="G7" s="105">
        <v>99</v>
      </c>
      <c r="H7" s="106">
        <v>30.42</v>
      </c>
      <c r="I7" s="106">
        <v>33.51</v>
      </c>
      <c r="J7" s="106">
        <v>27.27</v>
      </c>
    </row>
    <row r="8" spans="1:10" s="142" customFormat="1" ht="15" customHeight="1">
      <c r="A8" s="141" t="s">
        <v>265</v>
      </c>
      <c r="B8" s="137">
        <v>460134</v>
      </c>
      <c r="C8" s="137">
        <v>226683</v>
      </c>
      <c r="D8" s="137">
        <v>233451</v>
      </c>
      <c r="E8" s="137">
        <v>260312</v>
      </c>
      <c r="F8" s="137">
        <v>127397</v>
      </c>
      <c r="G8" s="137">
        <v>132915</v>
      </c>
      <c r="H8" s="138">
        <v>56.57</v>
      </c>
      <c r="I8" s="128">
        <v>56.2</v>
      </c>
      <c r="J8" s="128">
        <v>56.93</v>
      </c>
    </row>
    <row r="9" spans="1:10" s="142" customFormat="1" ht="15" customHeight="1">
      <c r="A9" s="143"/>
      <c r="B9" s="105">
        <v>699</v>
      </c>
      <c r="C9" s="105">
        <v>337</v>
      </c>
      <c r="D9" s="105">
        <v>362</v>
      </c>
      <c r="E9" s="105">
        <v>203</v>
      </c>
      <c r="F9" s="105">
        <v>102</v>
      </c>
      <c r="G9" s="105">
        <v>101</v>
      </c>
      <c r="H9" s="106">
        <v>29.04</v>
      </c>
      <c r="I9" s="106">
        <v>30.27</v>
      </c>
      <c r="J9" s="106">
        <v>27.9</v>
      </c>
    </row>
    <row r="10" spans="1:10" s="142" customFormat="1" ht="15" customHeight="1">
      <c r="A10" s="141" t="s">
        <v>266</v>
      </c>
      <c r="B10" s="137">
        <v>471068</v>
      </c>
      <c r="C10" s="137">
        <v>230319</v>
      </c>
      <c r="D10" s="137">
        <v>240749</v>
      </c>
      <c r="E10" s="137">
        <v>237895</v>
      </c>
      <c r="F10" s="137">
        <v>116470</v>
      </c>
      <c r="G10" s="137">
        <v>121425</v>
      </c>
      <c r="H10" s="138">
        <v>50.5</v>
      </c>
      <c r="I10" s="128">
        <v>50.57</v>
      </c>
      <c r="J10" s="128">
        <v>50.44</v>
      </c>
    </row>
    <row r="11" spans="1:10" s="142" customFormat="1" ht="15" customHeight="1">
      <c r="A11" s="141"/>
      <c r="B11" s="105">
        <v>683</v>
      </c>
      <c r="C11" s="105">
        <v>320</v>
      </c>
      <c r="D11" s="105">
        <v>363</v>
      </c>
      <c r="E11" s="105">
        <v>210</v>
      </c>
      <c r="F11" s="105">
        <v>114</v>
      </c>
      <c r="G11" s="105">
        <v>96</v>
      </c>
      <c r="H11" s="106">
        <v>30.75</v>
      </c>
      <c r="I11" s="106">
        <v>35.630000000000003</v>
      </c>
      <c r="J11" s="106">
        <v>26.45</v>
      </c>
    </row>
    <row r="12" spans="1:10" s="142" customFormat="1" ht="15" customHeight="1">
      <c r="A12" s="144" t="s">
        <v>267</v>
      </c>
      <c r="B12" s="145">
        <v>471496</v>
      </c>
      <c r="C12" s="145">
        <v>229412</v>
      </c>
      <c r="D12" s="145">
        <v>242084</v>
      </c>
      <c r="E12" s="145">
        <v>260584</v>
      </c>
      <c r="F12" s="145">
        <v>125522</v>
      </c>
      <c r="G12" s="145">
        <v>135062</v>
      </c>
      <c r="H12" s="146">
        <v>55.27</v>
      </c>
      <c r="I12" s="146">
        <v>54.71</v>
      </c>
      <c r="J12" s="146">
        <v>55.79</v>
      </c>
    </row>
    <row r="13" spans="1:10" s="142" customFormat="1" ht="15" customHeight="1">
      <c r="A13" s="147"/>
      <c r="B13" s="117">
        <v>634</v>
      </c>
      <c r="C13" s="117">
        <v>283</v>
      </c>
      <c r="D13" s="117">
        <v>351</v>
      </c>
      <c r="E13" s="117">
        <v>188</v>
      </c>
      <c r="F13" s="117">
        <v>95</v>
      </c>
      <c r="G13" s="117">
        <v>93</v>
      </c>
      <c r="H13" s="118">
        <v>29.65</v>
      </c>
      <c r="I13" s="118">
        <v>33.57</v>
      </c>
      <c r="J13" s="118">
        <v>26.5</v>
      </c>
    </row>
    <row r="14" spans="1:10" ht="15" customHeight="1">
      <c r="A14" s="274" t="s">
        <v>249</v>
      </c>
      <c r="B14" s="274"/>
      <c r="C14" s="274"/>
      <c r="D14" s="274"/>
      <c r="E14" s="274"/>
      <c r="F14" s="274"/>
      <c r="G14" s="274"/>
      <c r="H14" s="274"/>
      <c r="I14" s="274"/>
      <c r="J14" s="274"/>
    </row>
    <row r="15" spans="1:10" ht="15" customHeight="1">
      <c r="A15" s="271" t="s">
        <v>250</v>
      </c>
      <c r="B15" s="271"/>
      <c r="C15" s="271"/>
      <c r="D15" s="271"/>
      <c r="E15" s="271"/>
      <c r="F15" s="271"/>
      <c r="G15" s="271"/>
      <c r="H15" s="271"/>
      <c r="I15" s="271"/>
      <c r="J15" s="271"/>
    </row>
    <row r="16" spans="1:10" ht="15" customHeight="1">
      <c r="A16" s="259" t="s">
        <v>251</v>
      </c>
      <c r="B16" s="259"/>
      <c r="C16" s="259"/>
      <c r="D16" s="259"/>
      <c r="E16" s="259"/>
      <c r="F16" s="119"/>
      <c r="G16" s="119"/>
      <c r="H16" s="120"/>
      <c r="I16" s="120"/>
      <c r="J16" s="120"/>
    </row>
    <row r="17" spans="1:10">
      <c r="A17" s="148"/>
      <c r="B17" s="66"/>
      <c r="C17" s="66"/>
      <c r="D17" s="66"/>
      <c r="E17" s="66"/>
      <c r="F17" s="88"/>
      <c r="G17" s="88"/>
      <c r="H17" s="88"/>
    </row>
    <row r="18" spans="1:10">
      <c r="A18" s="142"/>
      <c r="F18" s="142"/>
      <c r="G18" s="142"/>
      <c r="H18" s="142"/>
      <c r="I18" s="84"/>
      <c r="J18" s="84"/>
    </row>
    <row r="19" spans="1:10">
      <c r="A19" s="84"/>
      <c r="B19" s="142"/>
    </row>
    <row r="20" spans="1:10">
      <c r="A20" s="121"/>
    </row>
    <row r="21" spans="1:10">
      <c r="A21" s="121"/>
    </row>
    <row r="22" spans="1:10">
      <c r="A22" s="121"/>
    </row>
    <row r="23" spans="1:10">
      <c r="A23" s="121"/>
    </row>
    <row r="24" spans="1:10">
      <c r="A24" s="123"/>
    </row>
    <row r="25" spans="1:10">
      <c r="C25" s="124"/>
      <c r="D25" s="124"/>
      <c r="E25" s="124"/>
      <c r="F25" s="124"/>
      <c r="G25" s="124"/>
      <c r="H25" s="124"/>
    </row>
    <row r="26" spans="1:10">
      <c r="C26" s="124"/>
      <c r="D26" s="124"/>
      <c r="E26" s="124"/>
      <c r="F26" s="124"/>
      <c r="G26" s="124"/>
      <c r="H26" s="124"/>
    </row>
  </sheetData>
  <mergeCells count="7">
    <mergeCell ref="A16:E16"/>
    <mergeCell ref="A2:A3"/>
    <mergeCell ref="B2:D2"/>
    <mergeCell ref="E2:G2"/>
    <mergeCell ref="H2:J2"/>
    <mergeCell ref="A14:J14"/>
    <mergeCell ref="A15:J15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C21" sqref="C21"/>
    </sheetView>
  </sheetViews>
  <sheetFormatPr defaultColWidth="8.25" defaultRowHeight="13"/>
  <cols>
    <col min="1" max="1" width="18.33203125" style="71" customWidth="1"/>
    <col min="2" max="7" width="8.83203125" style="71" customWidth="1"/>
    <col min="8" max="10" width="7.9140625" style="71" customWidth="1"/>
    <col min="11" max="16384" width="8.25" style="71"/>
  </cols>
  <sheetData>
    <row r="1" spans="1:21" ht="13.5" customHeight="1" thickBot="1">
      <c r="A1" s="264" t="s">
        <v>268</v>
      </c>
      <c r="B1" s="264"/>
      <c r="C1" s="264"/>
      <c r="D1" s="264"/>
      <c r="E1" s="100"/>
      <c r="F1" s="100"/>
      <c r="G1" s="100"/>
      <c r="H1" s="101"/>
      <c r="I1" s="101"/>
      <c r="J1" s="101"/>
    </row>
    <row r="2" spans="1:21" ht="13.5" customHeight="1" thickTop="1">
      <c r="A2" s="275" t="s">
        <v>235</v>
      </c>
      <c r="B2" s="267" t="s">
        <v>260</v>
      </c>
      <c r="C2" s="268"/>
      <c r="D2" s="269"/>
      <c r="E2" s="267" t="s">
        <v>261</v>
      </c>
      <c r="F2" s="268"/>
      <c r="G2" s="269"/>
      <c r="H2" s="267" t="s">
        <v>262</v>
      </c>
      <c r="I2" s="268"/>
      <c r="J2" s="268"/>
    </row>
    <row r="3" spans="1:21" ht="13.5" customHeight="1">
      <c r="A3" s="276"/>
      <c r="B3" s="77" t="s">
        <v>3</v>
      </c>
      <c r="C3" s="77" t="s">
        <v>4</v>
      </c>
      <c r="D3" s="77" t="s">
        <v>5</v>
      </c>
      <c r="E3" s="77" t="s">
        <v>3</v>
      </c>
      <c r="F3" s="77" t="s">
        <v>4</v>
      </c>
      <c r="G3" s="77" t="s">
        <v>5</v>
      </c>
      <c r="H3" s="77" t="s">
        <v>140</v>
      </c>
      <c r="I3" s="77" t="s">
        <v>4</v>
      </c>
      <c r="J3" s="78" t="s">
        <v>5</v>
      </c>
    </row>
    <row r="4" spans="1:21" s="140" customFormat="1" ht="15" customHeight="1">
      <c r="A4" s="141" t="s">
        <v>263</v>
      </c>
      <c r="B4" s="149">
        <v>439978</v>
      </c>
      <c r="C4" s="149">
        <v>218708</v>
      </c>
      <c r="D4" s="149">
        <v>221270</v>
      </c>
      <c r="E4" s="149">
        <v>197545</v>
      </c>
      <c r="F4" s="149">
        <v>99647</v>
      </c>
      <c r="G4" s="149">
        <v>97898</v>
      </c>
      <c r="H4" s="150">
        <v>44.898835850883451</v>
      </c>
      <c r="I4" s="150">
        <v>45.561662124842258</v>
      </c>
      <c r="J4" s="150">
        <v>44.243684186740182</v>
      </c>
    </row>
    <row r="5" spans="1:21" s="140" customFormat="1" ht="15" customHeight="1">
      <c r="A5" s="141"/>
      <c r="B5" s="105">
        <v>742</v>
      </c>
      <c r="C5" s="105">
        <v>387</v>
      </c>
      <c r="D5" s="105">
        <v>355</v>
      </c>
      <c r="E5" s="105">
        <v>229</v>
      </c>
      <c r="F5" s="105">
        <v>129</v>
      </c>
      <c r="G5" s="105">
        <v>100</v>
      </c>
      <c r="H5" s="106">
        <v>30.86</v>
      </c>
      <c r="I5" s="106">
        <v>33.33</v>
      </c>
      <c r="J5" s="106">
        <v>28.17</v>
      </c>
    </row>
    <row r="6" spans="1:21" s="142" customFormat="1" ht="15" customHeight="1">
      <c r="A6" s="141" t="s">
        <v>269</v>
      </c>
      <c r="B6" s="149">
        <v>444382</v>
      </c>
      <c r="C6" s="149">
        <v>219825</v>
      </c>
      <c r="D6" s="149">
        <v>224557</v>
      </c>
      <c r="E6" s="149">
        <v>233604</v>
      </c>
      <c r="F6" s="149">
        <v>116099</v>
      </c>
      <c r="G6" s="149">
        <v>117505</v>
      </c>
      <c r="H6" s="150">
        <v>52.57</v>
      </c>
      <c r="I6" s="150">
        <v>52.81</v>
      </c>
      <c r="J6" s="150">
        <v>52.33</v>
      </c>
    </row>
    <row r="7" spans="1:21" ht="15" customHeight="1">
      <c r="A7" s="151"/>
      <c r="B7" s="105">
        <v>733</v>
      </c>
      <c r="C7" s="105">
        <v>370</v>
      </c>
      <c r="D7" s="105">
        <v>363</v>
      </c>
      <c r="E7" s="105">
        <v>223</v>
      </c>
      <c r="F7" s="105">
        <v>124</v>
      </c>
      <c r="G7" s="105">
        <v>99</v>
      </c>
      <c r="H7" s="106">
        <v>30.42</v>
      </c>
      <c r="I7" s="106">
        <v>33.51</v>
      </c>
      <c r="J7" s="106">
        <v>27.27</v>
      </c>
      <c r="K7" s="51"/>
      <c r="L7" s="51"/>
      <c r="M7" s="51"/>
      <c r="N7" s="51"/>
      <c r="O7" s="51"/>
      <c r="P7" s="51"/>
      <c r="Q7" s="51"/>
      <c r="R7" s="51"/>
      <c r="S7" s="51"/>
      <c r="T7" s="142"/>
      <c r="U7" s="142"/>
    </row>
    <row r="8" spans="1:21" ht="15" customHeight="1">
      <c r="A8" s="141" t="s">
        <v>270</v>
      </c>
      <c r="B8" s="149">
        <v>460134</v>
      </c>
      <c r="C8" s="149">
        <v>226683</v>
      </c>
      <c r="D8" s="149">
        <v>233451</v>
      </c>
      <c r="E8" s="149">
        <v>260258</v>
      </c>
      <c r="F8" s="149">
        <v>127376</v>
      </c>
      <c r="G8" s="149">
        <v>132882</v>
      </c>
      <c r="H8" s="150">
        <v>56.56</v>
      </c>
      <c r="I8" s="150">
        <v>56.19</v>
      </c>
      <c r="J8" s="150">
        <v>56.92</v>
      </c>
      <c r="K8" s="152"/>
      <c r="L8" s="152"/>
      <c r="M8" s="152"/>
      <c r="N8" s="152"/>
      <c r="O8" s="152"/>
      <c r="P8" s="152"/>
      <c r="Q8" s="153"/>
      <c r="R8" s="153"/>
      <c r="S8" s="153"/>
      <c r="T8" s="142"/>
      <c r="U8" s="142"/>
    </row>
    <row r="9" spans="1:21" ht="15" customHeight="1">
      <c r="A9" s="132"/>
      <c r="B9" s="104">
        <v>699</v>
      </c>
      <c r="C9" s="105">
        <v>337</v>
      </c>
      <c r="D9" s="105">
        <v>362</v>
      </c>
      <c r="E9" s="105">
        <v>205</v>
      </c>
      <c r="F9" s="105">
        <v>104</v>
      </c>
      <c r="G9" s="105">
        <v>101</v>
      </c>
      <c r="H9" s="106">
        <v>29.33</v>
      </c>
      <c r="I9" s="106">
        <v>30.86</v>
      </c>
      <c r="J9" s="106">
        <v>27.9</v>
      </c>
      <c r="K9" s="154"/>
      <c r="L9" s="154"/>
      <c r="M9" s="154"/>
      <c r="N9" s="154"/>
      <c r="O9" s="154"/>
      <c r="P9" s="154"/>
      <c r="Q9" s="154"/>
      <c r="R9" s="154"/>
      <c r="S9" s="154"/>
      <c r="T9" s="142"/>
      <c r="U9" s="142"/>
    </row>
    <row r="10" spans="1:21" ht="15" customHeight="1">
      <c r="A10" s="155" t="s">
        <v>271</v>
      </c>
      <c r="B10" s="149">
        <v>471068</v>
      </c>
      <c r="C10" s="149">
        <v>230319</v>
      </c>
      <c r="D10" s="149">
        <v>240749</v>
      </c>
      <c r="E10" s="149">
        <v>237865</v>
      </c>
      <c r="F10" s="149">
        <v>116454</v>
      </c>
      <c r="G10" s="149">
        <v>121411</v>
      </c>
      <c r="H10" s="150">
        <v>50.49</v>
      </c>
      <c r="I10" s="150">
        <v>50.56</v>
      </c>
      <c r="J10" s="150">
        <v>50.43</v>
      </c>
      <c r="K10" s="154"/>
      <c r="L10" s="154"/>
      <c r="M10" s="154"/>
      <c r="N10" s="154"/>
      <c r="O10" s="154"/>
      <c r="P10" s="154"/>
      <c r="Q10" s="154"/>
      <c r="R10" s="154"/>
      <c r="S10" s="154"/>
      <c r="T10" s="142"/>
      <c r="U10" s="142"/>
    </row>
    <row r="11" spans="1:21" ht="15" customHeight="1">
      <c r="A11" s="125"/>
      <c r="B11" s="104">
        <v>683</v>
      </c>
      <c r="C11" s="105">
        <v>320</v>
      </c>
      <c r="D11" s="105">
        <v>363</v>
      </c>
      <c r="E11" s="105">
        <v>211</v>
      </c>
      <c r="F11" s="105">
        <v>114</v>
      </c>
      <c r="G11" s="105">
        <v>97</v>
      </c>
      <c r="H11" s="106">
        <v>30.89</v>
      </c>
      <c r="I11" s="106">
        <v>35.630000000000003</v>
      </c>
      <c r="J11" s="106">
        <v>26.72</v>
      </c>
      <c r="K11" s="154"/>
      <c r="L11" s="154"/>
      <c r="M11" s="154"/>
      <c r="N11" s="154"/>
      <c r="O11" s="154"/>
      <c r="P11" s="154"/>
      <c r="Q11" s="154"/>
      <c r="R11" s="154"/>
      <c r="S11" s="154"/>
      <c r="T11" s="142"/>
      <c r="U11" s="142"/>
    </row>
    <row r="12" spans="1:21" ht="15" customHeight="1">
      <c r="A12" s="144" t="s">
        <v>267</v>
      </c>
      <c r="B12" s="156">
        <v>471496</v>
      </c>
      <c r="C12" s="156">
        <v>229412</v>
      </c>
      <c r="D12" s="156">
        <v>242084</v>
      </c>
      <c r="E12" s="156">
        <v>260565</v>
      </c>
      <c r="F12" s="156">
        <v>125516</v>
      </c>
      <c r="G12" s="156">
        <v>135049</v>
      </c>
      <c r="H12" s="157">
        <v>55.26</v>
      </c>
      <c r="I12" s="157">
        <v>54.71</v>
      </c>
      <c r="J12" s="157">
        <v>55.79</v>
      </c>
      <c r="K12" s="154"/>
      <c r="L12" s="154"/>
      <c r="M12" s="154"/>
      <c r="N12" s="154"/>
      <c r="O12" s="154"/>
      <c r="P12" s="154"/>
      <c r="Q12" s="154"/>
      <c r="R12" s="154"/>
      <c r="S12" s="154"/>
      <c r="T12" s="142"/>
      <c r="U12" s="142"/>
    </row>
    <row r="13" spans="1:21" ht="15" customHeight="1">
      <c r="A13" s="132"/>
      <c r="B13" s="116">
        <v>634</v>
      </c>
      <c r="C13" s="117">
        <v>283</v>
      </c>
      <c r="D13" s="117">
        <v>351</v>
      </c>
      <c r="E13" s="117">
        <v>188</v>
      </c>
      <c r="F13" s="117">
        <v>95</v>
      </c>
      <c r="G13" s="117">
        <v>93</v>
      </c>
      <c r="H13" s="118">
        <v>29.65</v>
      </c>
      <c r="I13" s="118">
        <v>33.57</v>
      </c>
      <c r="J13" s="118">
        <v>26.5</v>
      </c>
      <c r="K13" s="154"/>
      <c r="L13" s="154"/>
      <c r="M13" s="154"/>
      <c r="N13" s="154"/>
      <c r="O13" s="154"/>
      <c r="P13" s="154"/>
      <c r="Q13" s="154"/>
      <c r="R13" s="154"/>
      <c r="S13" s="154"/>
      <c r="T13" s="142"/>
      <c r="U13" s="142"/>
    </row>
    <row r="14" spans="1:21" ht="15" customHeight="1">
      <c r="A14" s="274" t="s">
        <v>249</v>
      </c>
      <c r="B14" s="274"/>
      <c r="C14" s="274"/>
      <c r="D14" s="274"/>
      <c r="E14" s="274"/>
      <c r="F14" s="274"/>
      <c r="G14" s="274"/>
      <c r="H14" s="274"/>
      <c r="I14" s="274"/>
      <c r="J14" s="274"/>
    </row>
    <row r="15" spans="1:21" ht="15" customHeight="1">
      <c r="A15" s="271" t="s">
        <v>250</v>
      </c>
      <c r="B15" s="271"/>
      <c r="C15" s="271"/>
      <c r="D15" s="271"/>
      <c r="E15" s="271"/>
      <c r="F15" s="271"/>
      <c r="G15" s="271"/>
      <c r="H15" s="271"/>
      <c r="I15" s="271"/>
      <c r="J15" s="271"/>
    </row>
    <row r="16" spans="1:21" ht="15" customHeight="1">
      <c r="A16" s="259" t="s">
        <v>251</v>
      </c>
      <c r="B16" s="259"/>
      <c r="C16" s="259"/>
      <c r="D16" s="259"/>
      <c r="E16" s="259"/>
      <c r="F16" s="259"/>
      <c r="G16" s="259"/>
      <c r="H16" s="259"/>
      <c r="I16" s="259"/>
      <c r="J16" s="259"/>
    </row>
    <row r="17" spans="1:10">
      <c r="A17" s="148"/>
      <c r="B17" s="66"/>
      <c r="C17" s="66"/>
      <c r="D17" s="66"/>
      <c r="E17" s="66"/>
      <c r="F17" s="88"/>
      <c r="G17" s="88"/>
      <c r="H17" s="88"/>
    </row>
    <row r="18" spans="1:10">
      <c r="A18" s="142"/>
      <c r="F18" s="142"/>
      <c r="G18" s="142"/>
      <c r="H18" s="142"/>
      <c r="I18" s="84"/>
      <c r="J18" s="84"/>
    </row>
    <row r="19" spans="1:10">
      <c r="A19" s="142"/>
    </row>
    <row r="20" spans="1:10">
      <c r="A20" s="121"/>
    </row>
    <row r="21" spans="1:10">
      <c r="A21" s="121"/>
    </row>
    <row r="22" spans="1:10">
      <c r="A22" s="121"/>
    </row>
    <row r="23" spans="1:10">
      <c r="A23" s="121"/>
    </row>
    <row r="24" spans="1:10">
      <c r="A24" s="123"/>
    </row>
    <row r="25" spans="1:10">
      <c r="C25" s="124"/>
      <c r="D25" s="124"/>
      <c r="E25" s="124"/>
      <c r="F25" s="124"/>
      <c r="G25" s="124"/>
      <c r="H25" s="124"/>
    </row>
    <row r="26" spans="1:10">
      <c r="C26" s="124"/>
      <c r="D26" s="124"/>
      <c r="E26" s="124"/>
      <c r="F26" s="124"/>
      <c r="G26" s="124"/>
      <c r="H26" s="124"/>
    </row>
  </sheetData>
  <mergeCells count="8">
    <mergeCell ref="A15:J15"/>
    <mergeCell ref="A16:J16"/>
    <mergeCell ref="A1:D1"/>
    <mergeCell ref="A2:A3"/>
    <mergeCell ref="B2:D2"/>
    <mergeCell ref="E2:G2"/>
    <mergeCell ref="H2:J2"/>
    <mergeCell ref="A14:J14"/>
  </mergeCells>
  <phoneticPr fontId="1"/>
  <pageMargins left="0.39370078740157483" right="0.39370078740157483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162</vt:lpstr>
      <vt:lpstr>163(1)</vt:lpstr>
      <vt:lpstr>163(2)</vt:lpstr>
      <vt:lpstr>164(1)</vt:lpstr>
      <vt:lpstr>164(2)</vt:lpstr>
      <vt:lpstr>165(1)</vt:lpstr>
      <vt:lpstr>165(2)</vt:lpstr>
      <vt:lpstr>165(3)</vt:lpstr>
      <vt:lpstr>165(4)</vt:lpstr>
      <vt:lpstr>165(5)</vt:lpstr>
      <vt:lpstr>165(6)</vt:lpstr>
      <vt:lpstr>165(7)</vt:lpstr>
      <vt:lpstr>165(8)</vt:lpstr>
      <vt:lpstr>166</vt:lpstr>
      <vt:lpstr>167</vt:lpstr>
      <vt:lpstr>'163(1)'!Print_Area</vt:lpstr>
      <vt:lpstr>'163(2)'!Print_Area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2024-03-07T07:47:23Z</dcterms:modified>
</cp:coreProperties>
</file>