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1CF0BAAD-2C8B-45FE-8144-95DFE7267068}" xr6:coauthVersionLast="47" xr6:coauthVersionMax="47" xr10:uidLastSave="{00000000-0000-0000-0000-000000000000}"/>
  <bookViews>
    <workbookView xWindow="-120" yWindow="-120" windowWidth="29040" windowHeight="15720" xr2:uid="{00000000-000D-0000-FFFF-FFFF00000000}"/>
  </bookViews>
  <sheets>
    <sheet name="168(1)" sheetId="2" r:id="rId1"/>
    <sheet name="168(2)" sheetId="3" r:id="rId2"/>
    <sheet name="169(1)" sheetId="4" r:id="rId3"/>
    <sheet name="169(2)" sheetId="5" r:id="rId4"/>
    <sheet name="169(3)" sheetId="6" r:id="rId5"/>
    <sheet name="169(4)" sheetId="7" r:id="rId6"/>
    <sheet name="169(5)" sheetId="9" r:id="rId7"/>
    <sheet name="170(1)" sheetId="10" r:id="rId8"/>
    <sheet name="170(2)" sheetId="11" r:id="rId9"/>
    <sheet name="170(3)" sheetId="12" r:id="rId10"/>
    <sheet name="170(4)" sheetId="13" r:id="rId11"/>
    <sheet name="170(5)" sheetId="14" r:id="rId12"/>
    <sheet name="170(6)" sheetId="16" r:id="rId13"/>
    <sheet name="171(1)" sheetId="17" r:id="rId14"/>
    <sheet name="171(2)" sheetId="18" r:id="rId15"/>
    <sheet name="172" sheetId="19" r:id="rId16"/>
    <sheet name="173" sheetId="20" r:id="rId17"/>
    <sheet name="174" sheetId="21" r:id="rId18"/>
    <sheet name="175" sheetId="22" r:id="rId19"/>
    <sheet name="176" sheetId="23" r:id="rId20"/>
    <sheet name="177" sheetId="24" r:id="rId21"/>
  </sheets>
  <externalReferences>
    <externalReference r:id="rId22"/>
  </externalReferences>
  <definedNames>
    <definedName name="__xlfn_IFERROR">#N/A</definedName>
    <definedName name="_２_５____区_市_町_村_別_教_員_数_教_育_補_助_員_数_及_び_職_員_数_本務者__続">#REF!</definedName>
    <definedName name="_５_５_区_市_町_村__課_程__科__学_年_別_生_徒_数___帰_国_生_徒_数_再_掲_____続">#REF!</definedName>
    <definedName name="_７_２_区市町村・編制方式別学級数">#REF!</definedName>
    <definedName name="_xlnm._FilterDatabase" localSheetId="5" hidden="1">'169(4)'!$A$55:$AA$77</definedName>
    <definedName name="code">#REF!</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2">'169(1)'!$A$1:$O$23</definedName>
    <definedName name="_xlnm.Print_Area" localSheetId="11">'170(5)'!$A$1:$T$41</definedName>
    <definedName name="_xlnm.Print_Area" localSheetId="19">'176'!$A$1:$K$26</definedName>
    <definedName name="Rangai">#REF!</definedName>
    <definedName name="Rangai0">#REF!</definedName>
    <definedName name="RangaiEng">#REF!</definedName>
    <definedName name="Title">#REF!</definedName>
    <definedName name="TitleEnglish">#REF!</definedName>
    <definedName name="Z_73CBB8C5_1E18_4D6C_9806_6117CB7F480A_.wvu.FilterData" localSheetId="5" hidden="1">'169(4)'!$A$55:$AA$77</definedName>
    <definedName name="ｱ1">#REF!</definedName>
    <definedName name="あ１">#REF!</definedName>
    <definedName name="あａ１">#REF!</definedName>
    <definedName name="削除する行">'[1]4-4(2)'!$A$13:$IV$18,'[1]4-4(2)'!$A$86:$IV$86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23" l="1"/>
  <c r="J18" i="23"/>
  <c r="I18" i="23"/>
  <c r="G9" i="22"/>
  <c r="I9" i="21"/>
  <c r="K14" i="20"/>
  <c r="K13" i="20"/>
  <c r="Q28" i="14"/>
  <c r="Q27" i="14"/>
  <c r="Q26" i="14"/>
  <c r="Q25" i="14"/>
  <c r="Q24" i="14"/>
  <c r="Q23" i="14"/>
  <c r="Q22" i="14"/>
  <c r="Q21" i="14"/>
  <c r="Q20" i="14"/>
  <c r="Q19" i="14"/>
  <c r="Q18" i="14"/>
  <c r="Q17" i="14"/>
  <c r="Q16" i="14"/>
  <c r="Q15" i="14"/>
  <c r="Q14" i="14"/>
  <c r="Q13" i="14"/>
  <c r="Q12" i="14"/>
  <c r="Q11" i="14"/>
  <c r="Q10" i="14"/>
  <c r="Q9" i="14"/>
  <c r="Q8" i="14"/>
  <c r="Q7" i="14"/>
  <c r="Q6" i="14" s="1"/>
  <c r="S6" i="14"/>
  <c r="R6" i="14"/>
  <c r="O6" i="14"/>
  <c r="N6" i="14"/>
  <c r="L6" i="14"/>
  <c r="K6" i="14"/>
  <c r="J6" i="14"/>
  <c r="I6" i="14"/>
  <c r="H6" i="14"/>
  <c r="G6" i="14"/>
  <c r="F6" i="14"/>
  <c r="E6" i="14"/>
  <c r="D6" i="14"/>
  <c r="C6" i="14"/>
  <c r="B6" i="14"/>
  <c r="F11" i="11" l="1"/>
  <c r="E10" i="11"/>
  <c r="L8" i="11"/>
  <c r="K8" i="11"/>
  <c r="J8" i="11"/>
  <c r="I8" i="11"/>
  <c r="H8" i="11"/>
  <c r="G8" i="11"/>
  <c r="F8" i="11"/>
  <c r="E8" i="11"/>
  <c r="Y77" i="7"/>
  <c r="Y76" i="7"/>
  <c r="Y75" i="7"/>
  <c r="Y74" i="7"/>
  <c r="Y73" i="7"/>
  <c r="Y72" i="7"/>
  <c r="Y71" i="7"/>
  <c r="Y70" i="7"/>
  <c r="Y69" i="7"/>
  <c r="Y68" i="7"/>
  <c r="Y67" i="7"/>
  <c r="Y66" i="7"/>
  <c r="Y65" i="7"/>
  <c r="Y64" i="7"/>
  <c r="Y63" i="7"/>
  <c r="Y62" i="7"/>
  <c r="Y61" i="7"/>
  <c r="Y60" i="7"/>
  <c r="Y59" i="7"/>
  <c r="Y58" i="7"/>
  <c r="Y57" i="7"/>
  <c r="Y56" i="7"/>
  <c r="Y35" i="7"/>
  <c r="Y34" i="7"/>
  <c r="Y33" i="7"/>
  <c r="Y32" i="7"/>
  <c r="Y31" i="7"/>
  <c r="Y30" i="7"/>
  <c r="Y29" i="7"/>
  <c r="Y28" i="7"/>
  <c r="Y27" i="7"/>
  <c r="Y26" i="7"/>
  <c r="Y25" i="7"/>
  <c r="Y24" i="7"/>
  <c r="Y23" i="7"/>
  <c r="Y22" i="7"/>
  <c r="Y21" i="7"/>
  <c r="Y20" i="7"/>
  <c r="Y19" i="7"/>
  <c r="Y18" i="7"/>
  <c r="Y17" i="7"/>
  <c r="Y16" i="7"/>
  <c r="Y15" i="7"/>
  <c r="Y14" i="7"/>
  <c r="Y13" i="7"/>
  <c r="Y12" i="7"/>
  <c r="Y11" i="7"/>
  <c r="Y10" i="7"/>
  <c r="Y9" i="7"/>
  <c r="Y8" i="7"/>
  <c r="Y7" i="7"/>
  <c r="AA6" i="7"/>
  <c r="Z6" i="7"/>
  <c r="Y6" i="7"/>
  <c r="W6" i="7"/>
  <c r="V6" i="7"/>
  <c r="U6" i="7"/>
  <c r="S6" i="7"/>
  <c r="R6" i="7"/>
  <c r="F13" i="5" l="1"/>
  <c r="F12" i="5"/>
  <c r="F11" i="5"/>
  <c r="F8" i="5" s="1"/>
  <c r="F10" i="5"/>
  <c r="R8" i="5"/>
  <c r="Q8" i="5"/>
  <c r="P8" i="5"/>
  <c r="O8" i="5"/>
  <c r="N8" i="5"/>
  <c r="M8" i="5"/>
  <c r="L8" i="5"/>
  <c r="K8" i="5"/>
  <c r="J8" i="5"/>
  <c r="I8" i="5"/>
  <c r="H8" i="5"/>
  <c r="G8" i="5"/>
  <c r="E8" i="5"/>
  <c r="D8" i="5"/>
  <c r="C8" i="5"/>
</calcChain>
</file>

<file path=xl/sharedStrings.xml><?xml version="1.0" encoding="utf-8"?>
<sst xmlns="http://schemas.openxmlformats.org/spreadsheetml/2006/main" count="1408" uniqueCount="451">
  <si>
    <t>１６８．幼稚園</t>
    <rPh sb="4" eb="7">
      <t>ヨウチエン</t>
    </rPh>
    <phoneticPr fontId="5"/>
  </si>
  <si>
    <t xml:space="preserve">（１）園数，学級数及び教員数   </t>
    <rPh sb="3" eb="4">
      <t>エン</t>
    </rPh>
    <rPh sb="4" eb="5">
      <t>スウ</t>
    </rPh>
    <rPh sb="6" eb="9">
      <t>ガッキュウスウ</t>
    </rPh>
    <rPh sb="9" eb="10">
      <t>オヨ</t>
    </rPh>
    <rPh sb="11" eb="14">
      <t>キョウインスウ</t>
    </rPh>
    <phoneticPr fontId="5"/>
  </si>
  <si>
    <t xml:space="preserve"> （各年５月１日）</t>
    <phoneticPr fontId="5"/>
  </si>
  <si>
    <t>年　　度</t>
    <rPh sb="0" eb="4">
      <t>ネンド</t>
    </rPh>
    <phoneticPr fontId="5"/>
  </si>
  <si>
    <t>総　　　　　　　　　　数</t>
    <rPh sb="0" eb="12">
      <t>ソウスウ</t>
    </rPh>
    <phoneticPr fontId="5"/>
  </si>
  <si>
    <t>区　　　　　　　　　　立</t>
    <rPh sb="0" eb="1">
      <t>クソウスウ</t>
    </rPh>
    <rPh sb="11" eb="12">
      <t>リツ</t>
    </rPh>
    <phoneticPr fontId="5"/>
  </si>
  <si>
    <t>私　　　　　　　　　　立</t>
    <rPh sb="0" eb="1">
      <t>ワタシソウスウ</t>
    </rPh>
    <rPh sb="11" eb="12">
      <t>リツ</t>
    </rPh>
    <phoneticPr fontId="5"/>
  </si>
  <si>
    <t>園　数</t>
    <rPh sb="0" eb="1">
      <t>エン</t>
    </rPh>
    <rPh sb="2" eb="3">
      <t>スウ</t>
    </rPh>
    <phoneticPr fontId="5"/>
  </si>
  <si>
    <t>学 級 数</t>
    <rPh sb="0" eb="5">
      <t>ガッキュウスウ</t>
    </rPh>
    <phoneticPr fontId="5"/>
  </si>
  <si>
    <t>教　員　数</t>
    <rPh sb="0" eb="5">
      <t>キョウインスウ</t>
    </rPh>
    <phoneticPr fontId="5"/>
  </si>
  <si>
    <t>本務者</t>
    <rPh sb="0" eb="1">
      <t>ホン</t>
    </rPh>
    <rPh sb="1" eb="2">
      <t>ム</t>
    </rPh>
    <rPh sb="2" eb="3">
      <t>シャ</t>
    </rPh>
    <phoneticPr fontId="5"/>
  </si>
  <si>
    <t>兼務者</t>
    <rPh sb="0" eb="2">
      <t>ケンム</t>
    </rPh>
    <rPh sb="2" eb="3">
      <t>シャ</t>
    </rPh>
    <phoneticPr fontId="5"/>
  </si>
  <si>
    <t xml:space="preserve"> 令和</t>
    <rPh sb="1" eb="3">
      <t>レイワ</t>
    </rPh>
    <phoneticPr fontId="5"/>
  </si>
  <si>
    <t>　３</t>
    <phoneticPr fontId="6"/>
  </si>
  <si>
    <t>　４</t>
    <phoneticPr fontId="6"/>
  </si>
  <si>
    <t>-</t>
    <phoneticPr fontId="6"/>
  </si>
  <si>
    <t>(-)</t>
    <phoneticPr fontId="6"/>
  </si>
  <si>
    <t>　５</t>
    <phoneticPr fontId="6"/>
  </si>
  <si>
    <t>　６</t>
    <phoneticPr fontId="6"/>
  </si>
  <si>
    <t>-</t>
  </si>
  <si>
    <t>　７</t>
    <phoneticPr fontId="6"/>
  </si>
  <si>
    <t>　（注）（　）内は教育補助員で外数である。教育補助員とは，幼稚園教諭免許状を有しないが，教育活動の補助に当たっている</t>
    <rPh sb="2" eb="3">
      <t>チュウ</t>
    </rPh>
    <rPh sb="6" eb="7">
      <t>ナイ</t>
    </rPh>
    <rPh sb="8" eb="10">
      <t>キョウイク</t>
    </rPh>
    <rPh sb="10" eb="13">
      <t>ホジョイン</t>
    </rPh>
    <rPh sb="14" eb="15">
      <t>ソト</t>
    </rPh>
    <rPh sb="15" eb="16">
      <t>スウ</t>
    </rPh>
    <rPh sb="20" eb="22">
      <t>キョウイク</t>
    </rPh>
    <rPh sb="22" eb="25">
      <t>ホジョイン</t>
    </rPh>
    <rPh sb="28" eb="31">
      <t>ヨウチエン</t>
    </rPh>
    <rPh sb="31" eb="33">
      <t>キョウユ</t>
    </rPh>
    <rPh sb="33" eb="36">
      <t>メンキョジョウ</t>
    </rPh>
    <rPh sb="37" eb="38">
      <t>ユウ</t>
    </rPh>
    <rPh sb="43" eb="45">
      <t>キョウイク</t>
    </rPh>
    <rPh sb="45" eb="47">
      <t>カツドウ</t>
    </rPh>
    <rPh sb="48" eb="51">
      <t>ホジョニアタッテイルモノ</t>
    </rPh>
    <phoneticPr fontId="5"/>
  </si>
  <si>
    <t>　　　　者である。</t>
    <phoneticPr fontId="5"/>
  </si>
  <si>
    <t>　資料：東京都総務局統計部「学校基本調査報告」</t>
    <rPh sb="1" eb="3">
      <t>シリョウ</t>
    </rPh>
    <rPh sb="4" eb="7">
      <t>トウキョウト</t>
    </rPh>
    <rPh sb="7" eb="10">
      <t>ソウムキョク</t>
    </rPh>
    <rPh sb="10" eb="12">
      <t>トウケイ</t>
    </rPh>
    <rPh sb="12" eb="13">
      <t>ブ</t>
    </rPh>
    <rPh sb="14" eb="16">
      <t>ガッコウ</t>
    </rPh>
    <rPh sb="16" eb="18">
      <t>キホン</t>
    </rPh>
    <rPh sb="18" eb="20">
      <t>チョウサ</t>
    </rPh>
    <rPh sb="20" eb="22">
      <t>ホウコク</t>
    </rPh>
    <phoneticPr fontId="5"/>
  </si>
  <si>
    <t>（２）男女，年齢別在園者数　　　　　　　　　　　　　　　　　　　　　　　　　　　　　　　　　　　　　　　</t>
    <rPh sb="3" eb="5">
      <t>ダンジョ</t>
    </rPh>
    <rPh sb="6" eb="9">
      <t>ネンレイベツ</t>
    </rPh>
    <rPh sb="9" eb="11">
      <t>ザイエン</t>
    </rPh>
    <rPh sb="11" eb="12">
      <t>シャ</t>
    </rPh>
    <rPh sb="12" eb="13">
      <t>スウ</t>
    </rPh>
    <phoneticPr fontId="5"/>
  </si>
  <si>
    <t>（各年５月１日）</t>
    <phoneticPr fontId="5"/>
  </si>
  <si>
    <t>総　　　　　数</t>
    <rPh sb="0" eb="1">
      <t>ソウ</t>
    </rPh>
    <rPh sb="6" eb="7">
      <t>スウ</t>
    </rPh>
    <phoneticPr fontId="5"/>
  </si>
  <si>
    <t>３　　　　　歳</t>
    <rPh sb="6" eb="7">
      <t>サイ</t>
    </rPh>
    <phoneticPr fontId="5"/>
  </si>
  <si>
    <t>４　　　　　歳</t>
    <rPh sb="6" eb="7">
      <t>サイ</t>
    </rPh>
    <phoneticPr fontId="5"/>
  </si>
  <si>
    <t>５　　　　　歳</t>
    <rPh sb="6" eb="7">
      <t>サイ</t>
    </rPh>
    <phoneticPr fontId="5"/>
  </si>
  <si>
    <t>総　数</t>
    <rPh sb="0" eb="3">
      <t>ソウスウ</t>
    </rPh>
    <phoneticPr fontId="5"/>
  </si>
  <si>
    <t>男</t>
    <rPh sb="0" eb="1">
      <t>オトコ</t>
    </rPh>
    <phoneticPr fontId="5"/>
  </si>
  <si>
    <t>女</t>
    <rPh sb="0" eb="1">
      <t>オンナ</t>
    </rPh>
    <phoneticPr fontId="5"/>
  </si>
  <si>
    <t>令和</t>
    <rPh sb="0" eb="2">
      <t>レイワ</t>
    </rPh>
    <phoneticPr fontId="6"/>
  </si>
  <si>
    <t>３</t>
    <phoneticPr fontId="6"/>
  </si>
  <si>
    <t>総数</t>
    <rPh sb="0" eb="2">
      <t>ソウスウ</t>
    </rPh>
    <phoneticPr fontId="6"/>
  </si>
  <si>
    <t>区立</t>
    <rPh sb="0" eb="2">
      <t>クリツ</t>
    </rPh>
    <phoneticPr fontId="6"/>
  </si>
  <si>
    <t>私立</t>
    <rPh sb="0" eb="2">
      <t>シリツ</t>
    </rPh>
    <phoneticPr fontId="6"/>
  </si>
  <si>
    <t>４</t>
  </si>
  <si>
    <t>５</t>
    <phoneticPr fontId="6"/>
  </si>
  <si>
    <t>６</t>
  </si>
  <si>
    <t>７</t>
    <phoneticPr fontId="6"/>
  </si>
  <si>
    <t xml:space="preserve">  資料：東京都総務局統計部「学校基本調査報告」</t>
    <rPh sb="2" eb="4">
      <t>シリョウ</t>
    </rPh>
    <rPh sb="5" eb="8">
      <t>トウキョウト</t>
    </rPh>
    <rPh sb="8" eb="11">
      <t>ソウムキョク</t>
    </rPh>
    <rPh sb="11" eb="13">
      <t>トウケイ</t>
    </rPh>
    <rPh sb="13" eb="14">
      <t>ブ</t>
    </rPh>
    <rPh sb="15" eb="17">
      <t>ガッコウ</t>
    </rPh>
    <rPh sb="17" eb="19">
      <t>キホン</t>
    </rPh>
    <rPh sb="19" eb="21">
      <t>チョウサ</t>
    </rPh>
    <rPh sb="21" eb="23">
      <t>ホウコク</t>
    </rPh>
    <phoneticPr fontId="5"/>
  </si>
  <si>
    <t>１６９．小学校</t>
    <rPh sb="4" eb="6">
      <t>ショウガッコウ</t>
    </rPh>
    <rPh sb="6" eb="7">
      <t>コウ</t>
    </rPh>
    <phoneticPr fontId="5"/>
  </si>
  <si>
    <t>（１）学校数，学級数，児童数及び教員数　　　　　　　　　　　　　　　　　　　　　　　　　　　　　　　　　　　　</t>
    <rPh sb="3" eb="6">
      <t>ガッコウスウ</t>
    </rPh>
    <rPh sb="7" eb="10">
      <t>ガッキュウスウ</t>
    </rPh>
    <rPh sb="11" eb="14">
      <t>ジドウスウ</t>
    </rPh>
    <rPh sb="14" eb="15">
      <t>オヨ</t>
    </rPh>
    <rPh sb="16" eb="19">
      <t>キョウインスウ</t>
    </rPh>
    <phoneticPr fontId="5"/>
  </si>
  <si>
    <t>（各年５月１日）</t>
  </si>
  <si>
    <t>年　　　度</t>
    <rPh sb="0" eb="5">
      <t>ネンド</t>
    </rPh>
    <phoneticPr fontId="5"/>
  </si>
  <si>
    <t>学校数</t>
    <rPh sb="0" eb="3">
      <t>ガッコウスウ</t>
    </rPh>
    <phoneticPr fontId="5"/>
  </si>
  <si>
    <t>学級数</t>
    <rPh sb="0" eb="3">
      <t>ガッキュウスウ</t>
    </rPh>
    <phoneticPr fontId="5"/>
  </si>
  <si>
    <t>特別支援</t>
    <rPh sb="0" eb="2">
      <t>トクベツ</t>
    </rPh>
    <rPh sb="2" eb="4">
      <t>シエン</t>
    </rPh>
    <phoneticPr fontId="5"/>
  </si>
  <si>
    <t>児 童 数</t>
    <rPh sb="0" eb="5">
      <t>ジドウスウ</t>
    </rPh>
    <phoneticPr fontId="5"/>
  </si>
  <si>
    <t>帰　国　　　</t>
    <rPh sb="0" eb="3">
      <t>キコク</t>
    </rPh>
    <phoneticPr fontId="5"/>
  </si>
  <si>
    <t>外国人</t>
    <rPh sb="0" eb="3">
      <t>ガイコクジン</t>
    </rPh>
    <phoneticPr fontId="5"/>
  </si>
  <si>
    <t>教　　　　　　員　　　　　　数</t>
    <rPh sb="0" eb="15">
      <t>キョウインスウ</t>
    </rPh>
    <phoneticPr fontId="5"/>
  </si>
  <si>
    <t xml:space="preserve">学級数 </t>
    <phoneticPr fontId="5"/>
  </si>
  <si>
    <t>児童数　</t>
    <rPh sb="0" eb="2">
      <t>ジドウ</t>
    </rPh>
    <phoneticPr fontId="6"/>
  </si>
  <si>
    <t>児童数　</t>
    <phoneticPr fontId="5"/>
  </si>
  <si>
    <t>本　　務　　者</t>
    <rPh sb="0" eb="4">
      <t>ホンム</t>
    </rPh>
    <rPh sb="6" eb="7">
      <t>シャ</t>
    </rPh>
    <phoneticPr fontId="5"/>
  </si>
  <si>
    <t>兼　　務　　者</t>
    <rPh sb="0" eb="4">
      <t>ケンム</t>
    </rPh>
    <rPh sb="6" eb="7">
      <t>シャ</t>
    </rPh>
    <phoneticPr fontId="5"/>
  </si>
  <si>
    <t>(再掲)</t>
  </si>
  <si>
    <t>令和</t>
    <phoneticPr fontId="6"/>
  </si>
  <si>
    <t xml:space="preserve"> ３</t>
    <phoneticPr fontId="6"/>
  </si>
  <si>
    <t xml:space="preserve"> ４</t>
    <phoneticPr fontId="6"/>
  </si>
  <si>
    <t xml:space="preserve"> ５</t>
    <phoneticPr fontId="6"/>
  </si>
  <si>
    <t xml:space="preserve"> ６</t>
    <phoneticPr fontId="6"/>
  </si>
  <si>
    <t xml:space="preserve"> ７</t>
    <phoneticPr fontId="6"/>
  </si>
  <si>
    <t>（２）特別支援学級別学級数及び学年別在籍者数</t>
    <rPh sb="3" eb="5">
      <t>トクベツ</t>
    </rPh>
    <rPh sb="5" eb="7">
      <t>シエン</t>
    </rPh>
    <rPh sb="7" eb="9">
      <t>ガッキュウ</t>
    </rPh>
    <rPh sb="9" eb="10">
      <t>ベツ</t>
    </rPh>
    <rPh sb="10" eb="12">
      <t>ガッキュウ</t>
    </rPh>
    <rPh sb="12" eb="13">
      <t>スウ</t>
    </rPh>
    <rPh sb="13" eb="14">
      <t>オヨ</t>
    </rPh>
    <rPh sb="15" eb="18">
      <t>ガクネンベツ</t>
    </rPh>
    <rPh sb="18" eb="21">
      <t>ザイセキシャ</t>
    </rPh>
    <rPh sb="21" eb="22">
      <t>スウ</t>
    </rPh>
    <phoneticPr fontId="5"/>
  </si>
  <si>
    <t>年　　　度</t>
    <phoneticPr fontId="5"/>
  </si>
  <si>
    <t>学 級 数</t>
    <phoneticPr fontId="5"/>
  </si>
  <si>
    <t>児　　　　　　　　　　童　　　　　　　　　　数</t>
    <phoneticPr fontId="5"/>
  </si>
  <si>
    <t>総　数</t>
    <rPh sb="0" eb="1">
      <t>ソウ</t>
    </rPh>
    <rPh sb="2" eb="3">
      <t>スウ</t>
    </rPh>
    <phoneticPr fontId="5"/>
  </si>
  <si>
    <t>１学年</t>
    <phoneticPr fontId="5"/>
  </si>
  <si>
    <t>２学年</t>
    <phoneticPr fontId="5"/>
  </si>
  <si>
    <t>３学年</t>
    <phoneticPr fontId="5"/>
  </si>
  <si>
    <t>４学年</t>
    <phoneticPr fontId="5"/>
  </si>
  <si>
    <t>５学年</t>
    <phoneticPr fontId="5"/>
  </si>
  <si>
    <t>６学年</t>
    <phoneticPr fontId="5"/>
  </si>
  <si>
    <t xml:space="preserve"> 令和</t>
    <phoneticPr fontId="5"/>
  </si>
  <si>
    <t>　３</t>
    <phoneticPr fontId="5"/>
  </si>
  <si>
    <t>　４</t>
    <phoneticPr fontId="5"/>
  </si>
  <si>
    <t>　５</t>
    <phoneticPr fontId="5"/>
  </si>
  <si>
    <t>　６</t>
    <phoneticPr fontId="5"/>
  </si>
  <si>
    <t>　７</t>
    <phoneticPr fontId="5"/>
  </si>
  <si>
    <t>知的障がい</t>
    <rPh sb="0" eb="2">
      <t>チテキ</t>
    </rPh>
    <rPh sb="2" eb="3">
      <t>サワ</t>
    </rPh>
    <phoneticPr fontId="5"/>
  </si>
  <si>
    <t>難聴（通級）</t>
    <rPh sb="0" eb="2">
      <t>ナンチョウ</t>
    </rPh>
    <rPh sb="3" eb="5">
      <t>ツウキュウ</t>
    </rPh>
    <phoneticPr fontId="5"/>
  </si>
  <si>
    <t>(-)</t>
  </si>
  <si>
    <t>言語障がい
(通級)</t>
    <rPh sb="0" eb="2">
      <t>ゲンゴ</t>
    </rPh>
    <rPh sb="2" eb="3">
      <t>サワ</t>
    </rPh>
    <rPh sb="7" eb="9">
      <t>ツウキュウ</t>
    </rPh>
    <phoneticPr fontId="5"/>
  </si>
  <si>
    <t>特別支援教室</t>
    <phoneticPr fontId="5"/>
  </si>
  <si>
    <t>(-)</t>
    <phoneticPr fontId="5"/>
  </si>
  <si>
    <t xml:space="preserve">  （注）１．通級とは，通常の学級に学籍があり，指導を受ける時のみ自校又は他校の通級指導学級に通うことである。</t>
    <rPh sb="3" eb="4">
      <t>チュウ</t>
    </rPh>
    <rPh sb="40" eb="42">
      <t>ツウキュウ</t>
    </rPh>
    <rPh sb="42" eb="44">
      <t>シドウ</t>
    </rPh>
    <phoneticPr fontId="5"/>
  </si>
  <si>
    <t xml:space="preserve">  　　　２．（  ）内は外数で，通級指導学級及び特別支援教室での指導児童数である。</t>
    <rPh sb="11" eb="12">
      <t>ナイ</t>
    </rPh>
    <rPh sb="13" eb="14">
      <t>ソト</t>
    </rPh>
    <rPh sb="14" eb="15">
      <t>スウ</t>
    </rPh>
    <rPh sb="17" eb="19">
      <t>ツウキュウ</t>
    </rPh>
    <rPh sb="19" eb="21">
      <t>シドウ</t>
    </rPh>
    <rPh sb="21" eb="23">
      <t>ガッキュウ</t>
    </rPh>
    <rPh sb="23" eb="24">
      <t>オヨ</t>
    </rPh>
    <rPh sb="25" eb="27">
      <t>トクベツ</t>
    </rPh>
    <rPh sb="27" eb="29">
      <t>シエン</t>
    </rPh>
    <rPh sb="29" eb="31">
      <t>キョウシツ</t>
    </rPh>
    <rPh sb="33" eb="35">
      <t>シドウ</t>
    </rPh>
    <rPh sb="35" eb="37">
      <t>ジドウ</t>
    </rPh>
    <rPh sb="37" eb="38">
      <t>スウ</t>
    </rPh>
    <phoneticPr fontId="5"/>
  </si>
  <si>
    <t>　　　　３．特別支援教室は，拠点校から各校へ巡回指導を行うため，学級数は該当なしとする。</t>
    <rPh sb="14" eb="16">
      <t>キョテン</t>
    </rPh>
    <rPh sb="16" eb="17">
      <t>コウ</t>
    </rPh>
    <rPh sb="19" eb="21">
      <t>カクコウ</t>
    </rPh>
    <rPh sb="22" eb="24">
      <t>ジュンカイ</t>
    </rPh>
    <rPh sb="24" eb="26">
      <t>シドウ</t>
    </rPh>
    <rPh sb="27" eb="28">
      <t>オコナ</t>
    </rPh>
    <rPh sb="32" eb="34">
      <t>ガッキュウ</t>
    </rPh>
    <rPh sb="34" eb="35">
      <t>スウ</t>
    </rPh>
    <rPh sb="36" eb="38">
      <t>ガイトウ</t>
    </rPh>
    <phoneticPr fontId="5"/>
  </si>
  <si>
    <t xml:space="preserve">  資料：教育委員会事務局指導室</t>
    <rPh sb="2" eb="4">
      <t>シリョウ</t>
    </rPh>
    <rPh sb="5" eb="7">
      <t>キョウイク</t>
    </rPh>
    <rPh sb="7" eb="10">
      <t>イインカイ</t>
    </rPh>
    <rPh sb="13" eb="15">
      <t>シドウ</t>
    </rPh>
    <rPh sb="15" eb="16">
      <t>シツ</t>
    </rPh>
    <phoneticPr fontId="5"/>
  </si>
  <si>
    <t>１６９．小学校（つづき）</t>
    <rPh sb="4" eb="7">
      <t>ショウガッコウ</t>
    </rPh>
    <phoneticPr fontId="5"/>
  </si>
  <si>
    <t>（３）学年，男女別児童数　　　　　　　　　　　　　　　　　　　　　　　　　　　　　　　　　　　　　　　　　　　　　　　　　　</t>
    <rPh sb="3" eb="5">
      <t>ガクネン</t>
    </rPh>
    <rPh sb="6" eb="9">
      <t>ダンジョベツ</t>
    </rPh>
    <rPh sb="9" eb="12">
      <t>ジドウスウ</t>
    </rPh>
    <phoneticPr fontId="5"/>
  </si>
  <si>
    <t>（各年５月１日）</t>
    <rPh sb="1" eb="3">
      <t>カクトシ</t>
    </rPh>
    <rPh sb="3" eb="5">
      <t>ゴガツ</t>
    </rPh>
    <rPh sb="6" eb="7">
      <t>ニチ</t>
    </rPh>
    <phoneticPr fontId="6"/>
  </si>
  <si>
    <t>学　年
・
男　女</t>
    <rPh sb="0" eb="1">
      <t>ガク</t>
    </rPh>
    <rPh sb="2" eb="3">
      <t>ネン</t>
    </rPh>
    <rPh sb="6" eb="7">
      <t>オトコ</t>
    </rPh>
    <rPh sb="8" eb="9">
      <t>オンナ</t>
    </rPh>
    <phoneticPr fontId="5"/>
  </si>
  <si>
    <t>区　　　立</t>
    <rPh sb="0" eb="1">
      <t>ク</t>
    </rPh>
    <rPh sb="4" eb="5">
      <t>タチ</t>
    </rPh>
    <phoneticPr fontId="6"/>
  </si>
  <si>
    <t>私　　　立</t>
    <rPh sb="0" eb="1">
      <t>ワタシ</t>
    </rPh>
    <rPh sb="4" eb="5">
      <t>タチ</t>
    </rPh>
    <phoneticPr fontId="6"/>
  </si>
  <si>
    <t>令　和
３年度</t>
    <rPh sb="5" eb="7">
      <t>ネンド</t>
    </rPh>
    <phoneticPr fontId="6"/>
  </si>
  <si>
    <t>令　和
４年度</t>
    <rPh sb="5" eb="7">
      <t>ネンド</t>
    </rPh>
    <phoneticPr fontId="6"/>
  </si>
  <si>
    <t>令　和
５年度</t>
    <rPh sb="5" eb="7">
      <t>ネンド</t>
    </rPh>
    <phoneticPr fontId="6"/>
  </si>
  <si>
    <t>令　和
６年度</t>
    <rPh sb="5" eb="7">
      <t>ネンド</t>
    </rPh>
    <phoneticPr fontId="6"/>
  </si>
  <si>
    <t>令　和
７年度</t>
    <rPh sb="5" eb="7">
      <t>ネンド</t>
    </rPh>
    <phoneticPr fontId="6"/>
  </si>
  <si>
    <t>総  　数</t>
    <rPh sb="0" eb="1">
      <t>ソウ</t>
    </rPh>
    <rPh sb="4" eb="5">
      <t>スウ</t>
    </rPh>
    <phoneticPr fontId="5"/>
  </si>
  <si>
    <t xml:space="preserve">男 </t>
    <rPh sb="0" eb="1">
      <t>オトコ</t>
    </rPh>
    <phoneticPr fontId="5"/>
  </si>
  <si>
    <t xml:space="preserve">女 </t>
    <rPh sb="0" eb="1">
      <t>オンナ</t>
    </rPh>
    <phoneticPr fontId="5"/>
  </si>
  <si>
    <t>１ 学 年</t>
    <rPh sb="2" eb="5">
      <t>ガクネン</t>
    </rPh>
    <phoneticPr fontId="5"/>
  </si>
  <si>
    <t>２ 学 年</t>
    <rPh sb="2" eb="5">
      <t>ガクネン</t>
    </rPh>
    <phoneticPr fontId="5"/>
  </si>
  <si>
    <t>３ 学 年</t>
    <rPh sb="2" eb="5">
      <t>ガクネン</t>
    </rPh>
    <phoneticPr fontId="5"/>
  </si>
  <si>
    <t>４ 学 年</t>
    <rPh sb="2" eb="5">
      <t>ガクネン</t>
    </rPh>
    <phoneticPr fontId="5"/>
  </si>
  <si>
    <t>５ 学 年</t>
    <rPh sb="2" eb="5">
      <t>ガクネン</t>
    </rPh>
    <phoneticPr fontId="5"/>
  </si>
  <si>
    <t>６ 学 年</t>
    <rPh sb="2" eb="5">
      <t>ガクネン</t>
    </rPh>
    <phoneticPr fontId="5"/>
  </si>
  <si>
    <t xml:space="preserve">  資料：東京都総務局統計部「学校基本調査報告」</t>
    <rPh sb="2" eb="4">
      <t>シリョウ</t>
    </rPh>
    <rPh sb="5" eb="8">
      <t>トウキョウト</t>
    </rPh>
    <rPh sb="8" eb="11">
      <t>ソウムキョク</t>
    </rPh>
    <rPh sb="11" eb="13">
      <t>トウケイ</t>
    </rPh>
    <rPh sb="13" eb="14">
      <t>ブイ</t>
    </rPh>
    <rPh sb="15" eb="17">
      <t>ガッコウ</t>
    </rPh>
    <rPh sb="17" eb="19">
      <t>キホン</t>
    </rPh>
    <rPh sb="19" eb="21">
      <t>チョウサ</t>
    </rPh>
    <rPh sb="21" eb="23">
      <t>ホウコク</t>
    </rPh>
    <phoneticPr fontId="5"/>
  </si>
  <si>
    <t>１６９．小学校（つづき）</t>
    <rPh sb="4" eb="6">
      <t>ショウガク</t>
    </rPh>
    <phoneticPr fontId="5"/>
  </si>
  <si>
    <t>（４）学校別学級数，児童数及び教員数（区立）</t>
    <rPh sb="3" eb="6">
      <t>ガッコウベツ</t>
    </rPh>
    <rPh sb="6" eb="9">
      <t>ガッキュウスウ</t>
    </rPh>
    <rPh sb="10" eb="13">
      <t>ジドウスウ</t>
    </rPh>
    <rPh sb="13" eb="14">
      <t>オヨ</t>
    </rPh>
    <rPh sb="15" eb="18">
      <t>キョウインスウ</t>
    </rPh>
    <rPh sb="19" eb="21">
      <t>クリツ</t>
    </rPh>
    <phoneticPr fontId="5"/>
  </si>
  <si>
    <t>　（令和７年５月１日）</t>
    <rPh sb="2" eb="4">
      <t>レイワ</t>
    </rPh>
    <phoneticPr fontId="5"/>
  </si>
  <si>
    <t>学　　　　校</t>
    <rPh sb="0" eb="6">
      <t>ガッコウ</t>
    </rPh>
    <phoneticPr fontId="5"/>
  </si>
  <si>
    <t>総　　　　　　　　　　　数</t>
    <rPh sb="0" eb="13">
      <t>ソウスウ</t>
    </rPh>
    <phoneticPr fontId="5"/>
  </si>
  <si>
    <t>１　　学　　年</t>
    <rPh sb="3" eb="7">
      <t>ガクネン</t>
    </rPh>
    <phoneticPr fontId="5"/>
  </si>
  <si>
    <t>２　　学　　年</t>
    <rPh sb="3" eb="7">
      <t>ガクネン</t>
    </rPh>
    <phoneticPr fontId="5"/>
  </si>
  <si>
    <t>３　　学　　年</t>
    <rPh sb="3" eb="7">
      <t>ガクネン</t>
    </rPh>
    <phoneticPr fontId="5"/>
  </si>
  <si>
    <t>４　　学　　年</t>
  </si>
  <si>
    <t>５　　学　　年</t>
  </si>
  <si>
    <t>６　　学　　年</t>
  </si>
  <si>
    <t>特別支援学級</t>
    <rPh sb="0" eb="2">
      <t>トクベツ</t>
    </rPh>
    <rPh sb="2" eb="4">
      <t>シエン</t>
    </rPh>
    <phoneticPr fontId="5"/>
  </si>
  <si>
    <t>教　　員　　数</t>
    <rPh sb="0" eb="4">
      <t>キョウイン</t>
    </rPh>
    <rPh sb="6" eb="7">
      <t>スウ</t>
    </rPh>
    <phoneticPr fontId="5"/>
  </si>
  <si>
    <t>児　　　　童　　　　数</t>
    <rPh sb="0" eb="11">
      <t>ジドウスウ</t>
    </rPh>
    <phoneticPr fontId="5"/>
  </si>
  <si>
    <t>児 童 数</t>
    <rPh sb="0" eb="1">
      <t>ジ</t>
    </rPh>
    <rPh sb="1" eb="5">
      <t>ガッキュウスウ</t>
    </rPh>
    <phoneticPr fontId="5"/>
  </si>
  <si>
    <t>総  数</t>
    <rPh sb="0" eb="1">
      <t>ソウ</t>
    </rPh>
    <rPh sb="1" eb="4">
      <t>ガッキュウスウ</t>
    </rPh>
    <phoneticPr fontId="5"/>
  </si>
  <si>
    <t>男</t>
  </si>
  <si>
    <t>女</t>
  </si>
  <si>
    <t>総　　　 数</t>
    <rPh sb="0" eb="6">
      <t>ソウスウ</t>
    </rPh>
    <phoneticPr fontId="5"/>
  </si>
  <si>
    <t>固定</t>
    <rPh sb="0" eb="2">
      <t>コテイ</t>
    </rPh>
    <phoneticPr fontId="5"/>
  </si>
  <si>
    <t>通級</t>
    <rPh sb="0" eb="2">
      <t>ツウキュウ</t>
    </rPh>
    <phoneticPr fontId="5"/>
  </si>
  <si>
    <t>日本</t>
    <rPh sb="0" eb="2">
      <t>ニホン</t>
    </rPh>
    <phoneticPr fontId="5"/>
  </si>
  <si>
    <t>拠点</t>
    <rPh sb="0" eb="2">
      <t>キョテン</t>
    </rPh>
    <phoneticPr fontId="5"/>
  </si>
  <si>
    <t>総数</t>
    <rPh sb="0" eb="2">
      <t>ソウスウ</t>
    </rPh>
    <phoneticPr fontId="5"/>
  </si>
  <si>
    <t>8</t>
    <phoneticPr fontId="5"/>
  </si>
  <si>
    <t>志村小学校</t>
    <rPh sb="0" eb="2">
      <t>シムラ</t>
    </rPh>
    <rPh sb="2" eb="5">
      <t>ショウガッコウ</t>
    </rPh>
    <phoneticPr fontId="5"/>
  </si>
  <si>
    <t>志村第一小学校</t>
    <rPh sb="0" eb="2">
      <t>シムラ</t>
    </rPh>
    <rPh sb="2" eb="4">
      <t>ダイイチ</t>
    </rPh>
    <rPh sb="4" eb="7">
      <t>ショウガッコウ</t>
    </rPh>
    <phoneticPr fontId="5"/>
  </si>
  <si>
    <t>志村第二小学校</t>
    <rPh sb="0" eb="2">
      <t>シムラ</t>
    </rPh>
    <rPh sb="2" eb="3">
      <t>ダイイチ</t>
    </rPh>
    <rPh sb="3" eb="4">
      <t>ニ</t>
    </rPh>
    <rPh sb="4" eb="7">
      <t>ショウガッコウ</t>
    </rPh>
    <phoneticPr fontId="5"/>
  </si>
  <si>
    <t>志村第三小学校</t>
    <rPh sb="0" eb="2">
      <t>シムラ</t>
    </rPh>
    <rPh sb="2" eb="3">
      <t>ダイイチ</t>
    </rPh>
    <rPh sb="3" eb="4">
      <t>サン</t>
    </rPh>
    <rPh sb="4" eb="7">
      <t>ショウガッコウ</t>
    </rPh>
    <phoneticPr fontId="5"/>
  </si>
  <si>
    <t>志村第四小学校</t>
    <rPh sb="0" eb="2">
      <t>シムラ</t>
    </rPh>
    <rPh sb="2" eb="3">
      <t>ダイイチ</t>
    </rPh>
    <rPh sb="3" eb="4">
      <t>ヨン</t>
    </rPh>
    <rPh sb="4" eb="7">
      <t>ショウガッコウ</t>
    </rPh>
    <phoneticPr fontId="5"/>
  </si>
  <si>
    <t>志村第五小学校</t>
    <rPh sb="0" eb="2">
      <t>シムラ</t>
    </rPh>
    <rPh sb="2" eb="3">
      <t>ダイイチ</t>
    </rPh>
    <rPh sb="3" eb="4">
      <t>ゴ</t>
    </rPh>
    <rPh sb="4" eb="7">
      <t>ショウガッコウ</t>
    </rPh>
    <phoneticPr fontId="5"/>
  </si>
  <si>
    <t>志村第六小学校</t>
    <rPh sb="0" eb="2">
      <t>シムラ</t>
    </rPh>
    <rPh sb="2" eb="3">
      <t>ダイイチ</t>
    </rPh>
    <rPh sb="3" eb="4">
      <t>ロク</t>
    </rPh>
    <rPh sb="4" eb="7">
      <t>ショウガッコウ</t>
    </rPh>
    <phoneticPr fontId="5"/>
  </si>
  <si>
    <t>前野小学校</t>
    <rPh sb="0" eb="2">
      <t>マエノ</t>
    </rPh>
    <rPh sb="2" eb="5">
      <t>ショウガッコウ</t>
    </rPh>
    <phoneticPr fontId="5"/>
  </si>
  <si>
    <t>中台小学校</t>
    <rPh sb="0" eb="2">
      <t>ナカダイ</t>
    </rPh>
    <rPh sb="2" eb="5">
      <t>ショウガッコウ</t>
    </rPh>
    <phoneticPr fontId="5"/>
  </si>
  <si>
    <t>舟渡小学校</t>
    <rPh sb="0" eb="1">
      <t>フネ</t>
    </rPh>
    <rPh sb="1" eb="2">
      <t>ワタリ</t>
    </rPh>
    <rPh sb="2" eb="5">
      <t>ショウガッコウ</t>
    </rPh>
    <phoneticPr fontId="5"/>
  </si>
  <si>
    <t>新河岸小学校</t>
    <rPh sb="0" eb="1">
      <t>シン</t>
    </rPh>
    <rPh sb="1" eb="3">
      <t>カシ</t>
    </rPh>
    <rPh sb="3" eb="6">
      <t>ショウガッコウ</t>
    </rPh>
    <phoneticPr fontId="5"/>
  </si>
  <si>
    <t>富士見台小学校</t>
    <rPh sb="0" eb="4">
      <t>フジミダイ</t>
    </rPh>
    <rPh sb="4" eb="7">
      <t>ショウガッコウ</t>
    </rPh>
    <phoneticPr fontId="5"/>
  </si>
  <si>
    <t>蓮根小学校</t>
    <rPh sb="0" eb="2">
      <t>ハスネ</t>
    </rPh>
    <rPh sb="2" eb="5">
      <t>ショウガッコウ</t>
    </rPh>
    <phoneticPr fontId="5"/>
  </si>
  <si>
    <t>蓮根第二小学校</t>
    <rPh sb="0" eb="2">
      <t>ハスネ</t>
    </rPh>
    <rPh sb="2" eb="4">
      <t>ダイニ</t>
    </rPh>
    <rPh sb="4" eb="7">
      <t>ショウガッコウ</t>
    </rPh>
    <phoneticPr fontId="5"/>
  </si>
  <si>
    <t>志村坂下小学校</t>
    <rPh sb="0" eb="2">
      <t>シムラ</t>
    </rPh>
    <rPh sb="2" eb="4">
      <t>サカシタ</t>
    </rPh>
    <rPh sb="4" eb="7">
      <t>ショウガッコウ</t>
    </rPh>
    <phoneticPr fontId="5"/>
  </si>
  <si>
    <t>北前野小学校</t>
    <rPh sb="0" eb="1">
      <t>キタ</t>
    </rPh>
    <rPh sb="1" eb="3">
      <t>マエノ</t>
    </rPh>
    <rPh sb="3" eb="6">
      <t>ショウガッコウ</t>
    </rPh>
    <phoneticPr fontId="5"/>
  </si>
  <si>
    <t>緑小学校</t>
    <rPh sb="0" eb="1">
      <t>ミドリ</t>
    </rPh>
    <rPh sb="1" eb="4">
      <t>ショウガッコウ</t>
    </rPh>
    <phoneticPr fontId="5"/>
  </si>
  <si>
    <t>若木小学校</t>
    <rPh sb="0" eb="2">
      <t>ワカキ</t>
    </rPh>
    <rPh sb="2" eb="5">
      <t>ショウガッコウ</t>
    </rPh>
    <phoneticPr fontId="5"/>
  </si>
  <si>
    <t>板橋第一小学校</t>
    <rPh sb="0" eb="2">
      <t>イタバシ</t>
    </rPh>
    <rPh sb="2" eb="4">
      <t>ダイイチ</t>
    </rPh>
    <rPh sb="4" eb="7">
      <t>ショウガッコウ</t>
    </rPh>
    <phoneticPr fontId="5"/>
  </si>
  <si>
    <t>板橋第二小学校</t>
    <rPh sb="0" eb="2">
      <t>イタバシ</t>
    </rPh>
    <rPh sb="2" eb="3">
      <t>ダイイチ</t>
    </rPh>
    <rPh sb="3" eb="4">
      <t>ニ</t>
    </rPh>
    <rPh sb="4" eb="7">
      <t>ショウガッコウ</t>
    </rPh>
    <phoneticPr fontId="5"/>
  </si>
  <si>
    <t>板橋第四小学校</t>
    <rPh sb="0" eb="2">
      <t>イタバシ</t>
    </rPh>
    <rPh sb="2" eb="3">
      <t>ダイイチ</t>
    </rPh>
    <rPh sb="3" eb="4">
      <t>ヨン</t>
    </rPh>
    <rPh sb="4" eb="7">
      <t>ショウガッコウ</t>
    </rPh>
    <phoneticPr fontId="5"/>
  </si>
  <si>
    <t>板橋第五小学校</t>
    <rPh sb="0" eb="2">
      <t>イタバシ</t>
    </rPh>
    <rPh sb="2" eb="3">
      <t>ダイイチ</t>
    </rPh>
    <rPh sb="3" eb="4">
      <t>ゴ</t>
    </rPh>
    <rPh sb="4" eb="7">
      <t>ショウガッコウ</t>
    </rPh>
    <phoneticPr fontId="5"/>
  </si>
  <si>
    <t>板橋第六小学校</t>
    <rPh sb="0" eb="2">
      <t>イタバシ</t>
    </rPh>
    <rPh sb="2" eb="3">
      <t>ダイイチ</t>
    </rPh>
    <rPh sb="3" eb="4">
      <t>ロク</t>
    </rPh>
    <rPh sb="4" eb="7">
      <t>ショウガッコウ</t>
    </rPh>
    <phoneticPr fontId="5"/>
  </si>
  <si>
    <t>板橋第七小学校</t>
    <rPh sb="0" eb="2">
      <t>イタバシ</t>
    </rPh>
    <rPh sb="2" eb="3">
      <t>ダイイチ</t>
    </rPh>
    <rPh sb="3" eb="4">
      <t>ナナ</t>
    </rPh>
    <rPh sb="4" eb="7">
      <t>ショウガッコウ</t>
    </rPh>
    <phoneticPr fontId="5"/>
  </si>
  <si>
    <t>板橋第八小学校</t>
    <rPh sb="0" eb="2">
      <t>イタバシ</t>
    </rPh>
    <rPh sb="2" eb="3">
      <t>ダイイチ</t>
    </rPh>
    <rPh sb="3" eb="4">
      <t>ハチ</t>
    </rPh>
    <rPh sb="4" eb="7">
      <t>ショウガッコウ</t>
    </rPh>
    <phoneticPr fontId="5"/>
  </si>
  <si>
    <t>板橋第十小学校</t>
    <rPh sb="0" eb="2">
      <t>イタバシ</t>
    </rPh>
    <rPh sb="2" eb="3">
      <t>ダイイチ</t>
    </rPh>
    <rPh sb="3" eb="4">
      <t>ジュウ</t>
    </rPh>
    <rPh sb="4" eb="7">
      <t>ショウガッコウ</t>
    </rPh>
    <phoneticPr fontId="5"/>
  </si>
  <si>
    <t>金沢小学校</t>
    <rPh sb="0" eb="2">
      <t>カナザワ</t>
    </rPh>
    <rPh sb="2" eb="5">
      <t>ショウガッコウ</t>
    </rPh>
    <phoneticPr fontId="5"/>
  </si>
  <si>
    <t>中根橋小学校</t>
    <rPh sb="0" eb="2">
      <t>ナカネ</t>
    </rPh>
    <rPh sb="2" eb="3">
      <t>バシ</t>
    </rPh>
    <rPh sb="3" eb="6">
      <t>ショウガッコウ</t>
    </rPh>
    <phoneticPr fontId="5"/>
  </si>
  <si>
    <t>加賀小学校</t>
    <rPh sb="0" eb="2">
      <t>カガ</t>
    </rPh>
    <rPh sb="2" eb="5">
      <t>ショウガッコウ</t>
    </rPh>
    <phoneticPr fontId="5"/>
  </si>
  <si>
    <t>(注）１．特別支援学級の学級数・児童数「固定」は，固定学級（毎日通う学級）で，学級数は別掲、児童数は再掲である。</t>
    <rPh sb="1" eb="2">
      <t>チュウ</t>
    </rPh>
    <rPh sb="5" eb="7">
      <t>トクベツ</t>
    </rPh>
    <rPh sb="7" eb="9">
      <t>シエン</t>
    </rPh>
    <rPh sb="9" eb="11">
      <t>ガッキュウ</t>
    </rPh>
    <rPh sb="12" eb="14">
      <t>ガッキュウ</t>
    </rPh>
    <rPh sb="14" eb="15">
      <t>カズ</t>
    </rPh>
    <rPh sb="16" eb="18">
      <t>ジドウ</t>
    </rPh>
    <rPh sb="18" eb="19">
      <t>スウ</t>
    </rPh>
    <rPh sb="20" eb="22">
      <t>コテイ</t>
    </rPh>
    <rPh sb="25" eb="27">
      <t>コテイ</t>
    </rPh>
    <rPh sb="27" eb="29">
      <t>ガッキュウ</t>
    </rPh>
    <rPh sb="30" eb="32">
      <t>マイニチ</t>
    </rPh>
    <rPh sb="32" eb="33">
      <t>カヨ</t>
    </rPh>
    <rPh sb="34" eb="36">
      <t>ガッキュウ</t>
    </rPh>
    <rPh sb="39" eb="41">
      <t>ガッキュウ</t>
    </rPh>
    <rPh sb="41" eb="42">
      <t>カズ</t>
    </rPh>
    <rPh sb="43" eb="45">
      <t>ベッケイ</t>
    </rPh>
    <rPh sb="46" eb="48">
      <t>ジドウ</t>
    </rPh>
    <rPh sb="48" eb="49">
      <t>カズ</t>
    </rPh>
    <rPh sb="50" eb="52">
      <t>サイケイ</t>
    </rPh>
    <phoneticPr fontId="5"/>
  </si>
  <si>
    <t>　　 ２．通級とは，通常の学級に学籍があり，指導を受ける時のみ自校又は他校の通級指導学級に通うことである。</t>
    <phoneticPr fontId="5"/>
  </si>
  <si>
    <r>
      <t>　　 ３.「通級」欄は難聴・言語障がい学級（志村第三小・上板橋小）</t>
    </r>
    <r>
      <rPr>
        <sz val="8"/>
        <rFont val="ＭＳ 明朝"/>
        <family val="1"/>
        <charset val="128"/>
      </rPr>
      <t>，</t>
    </r>
    <r>
      <rPr>
        <sz val="9"/>
        <rFont val="ＭＳ 明朝"/>
        <family val="1"/>
        <charset val="128"/>
      </rPr>
      <t>言語障がい学級（高島第六小）の通級学級数及び通級</t>
    </r>
    <rPh sb="6" eb="8">
      <t>ツウキュウ</t>
    </rPh>
    <rPh sb="9" eb="10">
      <t>ラン</t>
    </rPh>
    <rPh sb="11" eb="13">
      <t>ナンチョウ</t>
    </rPh>
    <rPh sb="14" eb="16">
      <t>ゲンゴ</t>
    </rPh>
    <rPh sb="16" eb="17">
      <t>サワ</t>
    </rPh>
    <rPh sb="19" eb="21">
      <t>ガッキュウ</t>
    </rPh>
    <rPh sb="22" eb="24">
      <t>シムラ</t>
    </rPh>
    <rPh sb="24" eb="26">
      <t>ダイ３</t>
    </rPh>
    <rPh sb="26" eb="27">
      <t>ショウ</t>
    </rPh>
    <rPh sb="28" eb="29">
      <t>ウエ</t>
    </rPh>
    <rPh sb="29" eb="31">
      <t>イタバシ</t>
    </rPh>
    <rPh sb="31" eb="32">
      <t>ショウ</t>
    </rPh>
    <rPh sb="34" eb="36">
      <t>ゲンゴ</t>
    </rPh>
    <rPh sb="36" eb="37">
      <t>ショウ</t>
    </rPh>
    <rPh sb="39" eb="41">
      <t>ガッキュウ</t>
    </rPh>
    <rPh sb="42" eb="44">
      <t>タカシマ</t>
    </rPh>
    <rPh sb="44" eb="45">
      <t>ダイ</t>
    </rPh>
    <rPh sb="45" eb="46">
      <t>ロク</t>
    </rPh>
    <rPh sb="46" eb="47">
      <t>ショウ</t>
    </rPh>
    <phoneticPr fontId="18"/>
  </si>
  <si>
    <t xml:space="preserve"> 　　　　児童数で，学級数は別掲，児童数は再掲である。</t>
    <phoneticPr fontId="5"/>
  </si>
  <si>
    <t>　　 ４.「拠点」欄は特別支援教室拠点校（志村第三小・中台小・蓮根第二小・志村坂下小・緑小・板橋第二小・板橋第八小・</t>
    <rPh sb="6" eb="8">
      <t>キョテン</t>
    </rPh>
    <rPh sb="9" eb="10">
      <t>ラン</t>
    </rPh>
    <rPh sb="11" eb="13">
      <t>トクベツ</t>
    </rPh>
    <rPh sb="13" eb="15">
      <t>シエン</t>
    </rPh>
    <rPh sb="15" eb="17">
      <t>キョウシツ</t>
    </rPh>
    <rPh sb="17" eb="19">
      <t>キョテン</t>
    </rPh>
    <rPh sb="19" eb="20">
      <t>コウ</t>
    </rPh>
    <rPh sb="21" eb="23">
      <t>シムラ</t>
    </rPh>
    <rPh sb="23" eb="24">
      <t>ダイ</t>
    </rPh>
    <rPh sb="24" eb="25">
      <t>サン</t>
    </rPh>
    <rPh sb="25" eb="26">
      <t>ショウ</t>
    </rPh>
    <rPh sb="27" eb="29">
      <t>ナカダイ</t>
    </rPh>
    <rPh sb="29" eb="30">
      <t>ショウ</t>
    </rPh>
    <rPh sb="31" eb="33">
      <t>ハスネ</t>
    </rPh>
    <rPh sb="33" eb="34">
      <t>ダイ</t>
    </rPh>
    <rPh sb="34" eb="35">
      <t>ニ</t>
    </rPh>
    <rPh sb="35" eb="36">
      <t>ショウ</t>
    </rPh>
    <rPh sb="37" eb="39">
      <t>シムラ</t>
    </rPh>
    <rPh sb="39" eb="41">
      <t>サカシタ</t>
    </rPh>
    <rPh sb="41" eb="42">
      <t>ショウ</t>
    </rPh>
    <rPh sb="43" eb="44">
      <t>ミドリ</t>
    </rPh>
    <rPh sb="44" eb="45">
      <t>ショウ</t>
    </rPh>
    <rPh sb="46" eb="48">
      <t>イタバシ</t>
    </rPh>
    <phoneticPr fontId="18"/>
  </si>
  <si>
    <t>　　　　 板橋第十小・弥生小・成増小・下赤塚小・高島第二小・高島第三小）の指導児童数の合計で児童数は再掲である。</t>
    <phoneticPr fontId="5"/>
  </si>
  <si>
    <t>　　　 　また，特別支援教室は，拠点校から各校へ巡回指導を行うため，学級数は該当なしとする。</t>
    <rPh sb="8" eb="10">
      <t>トクベツ</t>
    </rPh>
    <rPh sb="10" eb="12">
      <t>シエン</t>
    </rPh>
    <rPh sb="12" eb="14">
      <t>キョウシツ</t>
    </rPh>
    <rPh sb="16" eb="18">
      <t>キョテン</t>
    </rPh>
    <rPh sb="18" eb="19">
      <t>コウ</t>
    </rPh>
    <rPh sb="21" eb="23">
      <t>カクコウ</t>
    </rPh>
    <rPh sb="24" eb="26">
      <t>ジュンカイ</t>
    </rPh>
    <rPh sb="26" eb="28">
      <t>シドウ</t>
    </rPh>
    <rPh sb="29" eb="30">
      <t>オコナ</t>
    </rPh>
    <rPh sb="34" eb="36">
      <t>ガッキュウ</t>
    </rPh>
    <rPh sb="36" eb="37">
      <t>スウ</t>
    </rPh>
    <rPh sb="38" eb="40">
      <t>ガイトウ</t>
    </rPh>
    <phoneticPr fontId="2"/>
  </si>
  <si>
    <t xml:space="preserve">     ５.「日本」欄は日本語学級（新河岸小・板橋第六小・上板橋第四小）の通級学級数及び通級児童数で，学級数は別掲，</t>
    <rPh sb="8" eb="10">
      <t>ニホン</t>
    </rPh>
    <rPh sb="11" eb="12">
      <t>ラン</t>
    </rPh>
    <rPh sb="30" eb="33">
      <t>カミイタバシ</t>
    </rPh>
    <rPh sb="33" eb="34">
      <t>ダイ</t>
    </rPh>
    <rPh sb="34" eb="35">
      <t>ヨン</t>
    </rPh>
    <rPh sb="35" eb="36">
      <t>ショウ</t>
    </rPh>
    <phoneticPr fontId="5"/>
  </si>
  <si>
    <t>　　　 　児童数は再掲である。</t>
    <phoneticPr fontId="5"/>
  </si>
  <si>
    <t xml:space="preserve">     ６．教員数は本務者のみであり，派遣・休職・育児休業者，指導主事,再任用短時間教員,産育休代替教員,期限付任用教員を</t>
    <rPh sb="7" eb="10">
      <t>キョウインスウ</t>
    </rPh>
    <rPh sb="11" eb="13">
      <t>ホンム</t>
    </rPh>
    <rPh sb="13" eb="14">
      <t>シャ</t>
    </rPh>
    <rPh sb="20" eb="22">
      <t>ハケン</t>
    </rPh>
    <rPh sb="23" eb="25">
      <t>キュウショク</t>
    </rPh>
    <rPh sb="26" eb="28">
      <t>イクジ</t>
    </rPh>
    <rPh sb="28" eb="31">
      <t>キュウギョウシャ</t>
    </rPh>
    <rPh sb="32" eb="34">
      <t>シドウ</t>
    </rPh>
    <rPh sb="34" eb="36">
      <t>シュジ</t>
    </rPh>
    <rPh sb="37" eb="40">
      <t>サイニンヨウ</t>
    </rPh>
    <rPh sb="40" eb="43">
      <t>タンジカン</t>
    </rPh>
    <rPh sb="43" eb="45">
      <t>キョウイン</t>
    </rPh>
    <rPh sb="46" eb="47">
      <t>サン</t>
    </rPh>
    <rPh sb="47" eb="49">
      <t>イクキュウ</t>
    </rPh>
    <rPh sb="49" eb="51">
      <t>ダイタイ</t>
    </rPh>
    <rPh sb="51" eb="53">
      <t>キョウイン</t>
    </rPh>
    <rPh sb="54" eb="56">
      <t>キゲン</t>
    </rPh>
    <rPh sb="56" eb="57">
      <t>ツキ</t>
    </rPh>
    <phoneticPr fontId="5"/>
  </si>
  <si>
    <t>　　　　 含む。</t>
    <phoneticPr fontId="5"/>
  </si>
  <si>
    <t xml:space="preserve"> 資料：教育委員会事務局学務課，指導室</t>
    <rPh sb="9" eb="12">
      <t>ジムキョク</t>
    </rPh>
    <phoneticPr fontId="5"/>
  </si>
  <si>
    <t xml:space="preserve">　　　　 </t>
    <phoneticPr fontId="5"/>
  </si>
  <si>
    <t>　　　 　</t>
    <phoneticPr fontId="5"/>
  </si>
  <si>
    <t>（４）学校別学級数，児童数及び教員数（区立・つづき）</t>
    <rPh sb="3" eb="6">
      <t>ガッコウベツ</t>
    </rPh>
    <rPh sb="6" eb="9">
      <t>ガッキュウスウ</t>
    </rPh>
    <rPh sb="10" eb="13">
      <t>ジドウスウ</t>
    </rPh>
    <rPh sb="13" eb="14">
      <t>オヨ</t>
    </rPh>
    <rPh sb="15" eb="18">
      <t>キョウインスウ</t>
    </rPh>
    <rPh sb="19" eb="21">
      <t>クリツ</t>
    </rPh>
    <phoneticPr fontId="5"/>
  </si>
  <si>
    <t>（令和７年５月１日）</t>
    <rPh sb="1" eb="3">
      <t>レイワ</t>
    </rPh>
    <rPh sb="4" eb="5">
      <t>ネン</t>
    </rPh>
    <rPh sb="5" eb="6">
      <t>ヘイネン</t>
    </rPh>
    <rPh sb="6" eb="7">
      <t>ガツ</t>
    </rPh>
    <rPh sb="8" eb="9">
      <t>ニチ</t>
    </rPh>
    <phoneticPr fontId="5"/>
  </si>
  <si>
    <t>学　　　校</t>
    <rPh sb="0" eb="5">
      <t>ガッコウ</t>
    </rPh>
    <phoneticPr fontId="5"/>
  </si>
  <si>
    <t>教　　　　員　　　　数</t>
    <phoneticPr fontId="5"/>
  </si>
  <si>
    <t>児　　　　　童　　　　　数</t>
    <rPh sb="0" eb="13">
      <t>ジドウスウ</t>
    </rPh>
    <phoneticPr fontId="5"/>
  </si>
  <si>
    <t>児童数</t>
    <rPh sb="0" eb="3">
      <t>ジドウスウ</t>
    </rPh>
    <phoneticPr fontId="5"/>
  </si>
  <si>
    <t>学級数</t>
  </si>
  <si>
    <t>児童数</t>
  </si>
  <si>
    <t>学　級　数</t>
    <phoneticPr fontId="5"/>
  </si>
  <si>
    <t>児　童　数</t>
    <phoneticPr fontId="5"/>
  </si>
  <si>
    <t>総　数</t>
    <phoneticPr fontId="5"/>
  </si>
  <si>
    <t>総　　数</t>
    <rPh sb="0" eb="4">
      <t>ソウスウ</t>
    </rPh>
    <phoneticPr fontId="5"/>
  </si>
  <si>
    <t>上板橋小学校</t>
    <rPh sb="0" eb="1">
      <t>カミ</t>
    </rPh>
    <rPh sb="1" eb="3">
      <t>イタバシ</t>
    </rPh>
    <rPh sb="3" eb="6">
      <t>ショウガッコウ</t>
    </rPh>
    <phoneticPr fontId="5"/>
  </si>
  <si>
    <t>上板橋第二小学校</t>
    <rPh sb="0" eb="3">
      <t>カミイタバシ</t>
    </rPh>
    <rPh sb="3" eb="5">
      <t>ダイニ</t>
    </rPh>
    <rPh sb="5" eb="8">
      <t>ショウガッコウ</t>
    </rPh>
    <phoneticPr fontId="5"/>
  </si>
  <si>
    <t>上板橋第四小学校</t>
    <rPh sb="0" eb="3">
      <t>カミイタバシ</t>
    </rPh>
    <rPh sb="3" eb="5">
      <t>ダイヨン</t>
    </rPh>
    <rPh sb="5" eb="8">
      <t>ショウガッコウ</t>
    </rPh>
    <phoneticPr fontId="5"/>
  </si>
  <si>
    <t>1</t>
    <phoneticPr fontId="5"/>
  </si>
  <si>
    <t>17</t>
    <phoneticPr fontId="5"/>
  </si>
  <si>
    <t>常盤台小学校</t>
    <rPh sb="0" eb="3">
      <t>トキワダイ</t>
    </rPh>
    <rPh sb="3" eb="6">
      <t>ショウガッコウ</t>
    </rPh>
    <phoneticPr fontId="5"/>
  </si>
  <si>
    <t>桜川小学校</t>
    <rPh sb="0" eb="2">
      <t>サクラガワ</t>
    </rPh>
    <rPh sb="2" eb="5">
      <t>ショウガッコウ</t>
    </rPh>
    <phoneticPr fontId="5"/>
  </si>
  <si>
    <t>弥生小学校</t>
    <rPh sb="0" eb="2">
      <t>ヤヨイ</t>
    </rPh>
    <rPh sb="2" eb="5">
      <t>ショウガッコウ</t>
    </rPh>
    <phoneticPr fontId="5"/>
  </si>
  <si>
    <t>大谷口小学校</t>
    <rPh sb="0" eb="1">
      <t>オオ</t>
    </rPh>
    <rPh sb="1" eb="3">
      <t>タニグチ</t>
    </rPh>
    <rPh sb="3" eb="6">
      <t>ショウガッコウ</t>
    </rPh>
    <phoneticPr fontId="5"/>
  </si>
  <si>
    <t>向原小学校</t>
    <rPh sb="0" eb="2">
      <t>ムカイハラ</t>
    </rPh>
    <rPh sb="2" eb="5">
      <t>ショウガッコウ</t>
    </rPh>
    <phoneticPr fontId="5"/>
  </si>
  <si>
    <t>赤塚小学校</t>
    <rPh sb="0" eb="2">
      <t>アカツカ</t>
    </rPh>
    <rPh sb="2" eb="5">
      <t>ショウガッコウ</t>
    </rPh>
    <phoneticPr fontId="5"/>
  </si>
  <si>
    <t>成増小学校</t>
    <rPh sb="0" eb="2">
      <t>ナリマス</t>
    </rPh>
    <rPh sb="2" eb="5">
      <t>ショウガッコウ</t>
    </rPh>
    <phoneticPr fontId="5"/>
  </si>
  <si>
    <t>赤塚新町小学校</t>
    <rPh sb="0" eb="2">
      <t>アカツカ</t>
    </rPh>
    <rPh sb="2" eb="4">
      <t>シンマチ</t>
    </rPh>
    <rPh sb="4" eb="7">
      <t>ショウガッコウ</t>
    </rPh>
    <phoneticPr fontId="5"/>
  </si>
  <si>
    <t>紅梅小学校</t>
    <rPh sb="0" eb="1">
      <t>ベニ</t>
    </rPh>
    <rPh sb="1" eb="2">
      <t>ウメ</t>
    </rPh>
    <rPh sb="2" eb="5">
      <t>ショウガッコウ</t>
    </rPh>
    <phoneticPr fontId="5"/>
  </si>
  <si>
    <t>北野小学校</t>
    <rPh sb="0" eb="2">
      <t>キタノ</t>
    </rPh>
    <rPh sb="2" eb="5">
      <t>ショウガッコウ</t>
    </rPh>
    <phoneticPr fontId="5"/>
  </si>
  <si>
    <t>成増ヶ丘小学校</t>
    <rPh sb="0" eb="2">
      <t>ナリマス</t>
    </rPh>
    <rPh sb="3" eb="4">
      <t>オカ</t>
    </rPh>
    <rPh sb="4" eb="7">
      <t>ショウガッコウ</t>
    </rPh>
    <phoneticPr fontId="5"/>
  </si>
  <si>
    <t>下赤塚小学校</t>
    <rPh sb="0" eb="1">
      <t>シモ</t>
    </rPh>
    <rPh sb="1" eb="3">
      <t>アカツカ</t>
    </rPh>
    <rPh sb="3" eb="6">
      <t>ショウガッコウ</t>
    </rPh>
    <phoneticPr fontId="5"/>
  </si>
  <si>
    <t>徳丸小学校</t>
    <rPh sb="0" eb="2">
      <t>トクマル</t>
    </rPh>
    <rPh sb="2" eb="5">
      <t>ショウガッコウ</t>
    </rPh>
    <phoneticPr fontId="5"/>
  </si>
  <si>
    <t>三園小学校</t>
    <rPh sb="0" eb="1">
      <t>サン</t>
    </rPh>
    <rPh sb="1" eb="2">
      <t>エン</t>
    </rPh>
    <rPh sb="2" eb="5">
      <t>ショウガッコウ</t>
    </rPh>
    <phoneticPr fontId="5"/>
  </si>
  <si>
    <t>高島第一小学校</t>
    <rPh sb="0" eb="2">
      <t>タカシマ</t>
    </rPh>
    <rPh sb="2" eb="4">
      <t>ダイイチ</t>
    </rPh>
    <rPh sb="4" eb="7">
      <t>ショウガッコウ</t>
    </rPh>
    <phoneticPr fontId="5"/>
  </si>
  <si>
    <t>高島第二小学校</t>
    <rPh sb="0" eb="2">
      <t>タカシマ</t>
    </rPh>
    <rPh sb="2" eb="3">
      <t>ダイイチ</t>
    </rPh>
    <rPh sb="3" eb="4">
      <t>ニ</t>
    </rPh>
    <rPh sb="4" eb="7">
      <t>ショウガッコウ</t>
    </rPh>
    <phoneticPr fontId="5"/>
  </si>
  <si>
    <t>高島第三小学校</t>
    <rPh sb="0" eb="2">
      <t>タカシマ</t>
    </rPh>
    <rPh sb="2" eb="3">
      <t>ダイイチ</t>
    </rPh>
    <rPh sb="3" eb="4">
      <t>サン</t>
    </rPh>
    <rPh sb="4" eb="7">
      <t>ショウガッコウ</t>
    </rPh>
    <phoneticPr fontId="5"/>
  </si>
  <si>
    <t>高島第五小学校</t>
    <rPh sb="0" eb="2">
      <t>タカシマ</t>
    </rPh>
    <rPh sb="2" eb="3">
      <t>ダイイチ</t>
    </rPh>
    <rPh sb="3" eb="4">
      <t>ゴ</t>
    </rPh>
    <rPh sb="4" eb="7">
      <t>ショウガッコウ</t>
    </rPh>
    <phoneticPr fontId="5"/>
  </si>
  <si>
    <t>高島第六小学校</t>
    <rPh sb="0" eb="2">
      <t>タカシマ</t>
    </rPh>
    <rPh sb="2" eb="3">
      <t>ダイイチ</t>
    </rPh>
    <rPh sb="3" eb="4">
      <t>ロク</t>
    </rPh>
    <rPh sb="4" eb="7">
      <t>ショウガッコウ</t>
    </rPh>
    <phoneticPr fontId="5"/>
  </si>
  <si>
    <t>（５）理由別不就学学齢児童数（６～１１歳）</t>
    <rPh sb="3" eb="5">
      <t>リユウ</t>
    </rPh>
    <rPh sb="5" eb="6">
      <t>ベツ</t>
    </rPh>
    <rPh sb="6" eb="7">
      <t>フ</t>
    </rPh>
    <rPh sb="7" eb="9">
      <t>シュウガク</t>
    </rPh>
    <rPh sb="9" eb="11">
      <t>ガクレイ</t>
    </rPh>
    <rPh sb="11" eb="14">
      <t>ジドウスウ</t>
    </rPh>
    <rPh sb="19" eb="20">
      <t>サイ</t>
    </rPh>
    <phoneticPr fontId="5"/>
  </si>
  <si>
    <t>　　　　（各年５月１日）</t>
  </si>
  <si>
    <t>就　　　　　　学　　　　　　免　　　　　　除　　　　　　者</t>
    <rPh sb="0" eb="8">
      <t>シュウガク</t>
    </rPh>
    <rPh sb="14" eb="22">
      <t>メンジョ</t>
    </rPh>
    <rPh sb="28" eb="29">
      <t>シャ</t>
    </rPh>
    <phoneticPr fontId="5"/>
  </si>
  <si>
    <t xml:space="preserve">                   就　</t>
    <rPh sb="19" eb="20">
      <t>シュウガク</t>
    </rPh>
    <phoneticPr fontId="5"/>
  </si>
  <si>
    <t>　　　　学　　　　　　　猶                予               者</t>
    <phoneticPr fontId="5"/>
  </si>
  <si>
    <t>肢体不自由</t>
    <rPh sb="0" eb="2">
      <t>シタイ</t>
    </rPh>
    <rPh sb="2" eb="5">
      <t>フジユウ</t>
    </rPh>
    <phoneticPr fontId="5"/>
  </si>
  <si>
    <t>病　　弱
・
虚　　弱</t>
    <phoneticPr fontId="5"/>
  </si>
  <si>
    <t>児童自立
支援施設・
少年院に
いるため</t>
    <rPh sb="0" eb="2">
      <t>ジドウ</t>
    </rPh>
    <rPh sb="2" eb="4">
      <t>ジリツ</t>
    </rPh>
    <rPh sb="5" eb="7">
      <t>シエン</t>
    </rPh>
    <rPh sb="7" eb="9">
      <t>シセツ</t>
    </rPh>
    <rPh sb="11" eb="14">
      <t>ショウネンイン</t>
    </rPh>
    <phoneticPr fontId="5"/>
  </si>
  <si>
    <t>そ の 他</t>
    <rPh sb="0" eb="5">
      <t>ソノタ</t>
    </rPh>
    <phoneticPr fontId="5"/>
  </si>
  <si>
    <t>盲</t>
    <rPh sb="0" eb="1">
      <t>モウ</t>
    </rPh>
    <phoneticPr fontId="5"/>
  </si>
  <si>
    <t>弱　　視</t>
  </si>
  <si>
    <t>ろ　　う</t>
  </si>
  <si>
    <t>難　　聴</t>
  </si>
  <si>
    <t>そ の 他</t>
  </si>
  <si>
    <t>令和</t>
    <phoneticPr fontId="5"/>
  </si>
  <si>
    <t>-</t>
    <phoneticPr fontId="5"/>
  </si>
  <si>
    <t>　資料：教育委員会事務局学務課</t>
    <rPh sb="9" eb="12">
      <t>ジムキョク</t>
    </rPh>
    <phoneticPr fontId="5"/>
  </si>
  <si>
    <t>１７０．中学校</t>
    <rPh sb="4" eb="5">
      <t>チュウ</t>
    </rPh>
    <rPh sb="5" eb="6">
      <t>ショウガッコウ</t>
    </rPh>
    <rPh sb="6" eb="7">
      <t>コウ</t>
    </rPh>
    <phoneticPr fontId="5"/>
  </si>
  <si>
    <t>（１）学校数，学級数，生徒数及び教員数　 　　　 　　　　　　　　　　　　　　　　　　　　　　</t>
    <rPh sb="3" eb="6">
      <t>ガッコウスウ</t>
    </rPh>
    <rPh sb="7" eb="10">
      <t>ガッキュウスウ</t>
    </rPh>
    <rPh sb="11" eb="13">
      <t>セイト</t>
    </rPh>
    <rPh sb="13" eb="14">
      <t>ジドウスウ</t>
    </rPh>
    <rPh sb="14" eb="15">
      <t>オヨ</t>
    </rPh>
    <rPh sb="16" eb="19">
      <t>キョウインスウ</t>
    </rPh>
    <phoneticPr fontId="5"/>
  </si>
  <si>
    <t>特別支援
学級数
(再掲)</t>
    <rPh sb="0" eb="2">
      <t>トクベツ</t>
    </rPh>
    <rPh sb="2" eb="4">
      <t>シエン</t>
    </rPh>
    <phoneticPr fontId="5"/>
  </si>
  <si>
    <t>生 徒 数</t>
    <rPh sb="0" eb="1">
      <t>セイ</t>
    </rPh>
    <rPh sb="2" eb="3">
      <t>ト</t>
    </rPh>
    <rPh sb="4" eb="5">
      <t>ジドウスウ</t>
    </rPh>
    <phoneticPr fontId="5"/>
  </si>
  <si>
    <t>帰国
生徒数
(再掲)</t>
    <rPh sb="0" eb="2">
      <t>キコクシジョ</t>
    </rPh>
    <phoneticPr fontId="5"/>
  </si>
  <si>
    <t>外国人
生徒数
(再掲)</t>
    <rPh sb="0" eb="3">
      <t>ガイコクジン</t>
    </rPh>
    <phoneticPr fontId="5"/>
  </si>
  <si>
    <t>（２）特別支援学級別学級数及び学年別在籍者数</t>
    <rPh sb="3" eb="5">
      <t>トクベツ</t>
    </rPh>
    <rPh sb="5" eb="7">
      <t>シエン</t>
    </rPh>
    <rPh sb="7" eb="9">
      <t>ガッキュウ</t>
    </rPh>
    <rPh sb="9" eb="10">
      <t>シュベツ</t>
    </rPh>
    <rPh sb="10" eb="13">
      <t>ガッキュウスウ</t>
    </rPh>
    <rPh sb="13" eb="14">
      <t>オヨ</t>
    </rPh>
    <rPh sb="15" eb="18">
      <t>ガクネンベツ</t>
    </rPh>
    <rPh sb="18" eb="21">
      <t>ザイセキシャ</t>
    </rPh>
    <rPh sb="21" eb="22">
      <t>スウ</t>
    </rPh>
    <phoneticPr fontId="5"/>
  </si>
  <si>
    <t>年　　　　度</t>
    <rPh sb="0" eb="6">
      <t>ネンド</t>
    </rPh>
    <phoneticPr fontId="5"/>
  </si>
  <si>
    <t>学　  級  　数</t>
    <rPh sb="0" eb="9">
      <t>ガッキュウスウ</t>
    </rPh>
    <phoneticPr fontId="5"/>
  </si>
  <si>
    <t>生　　　　　　　　　　徒　　　　　　　　　　数</t>
    <rPh sb="0" eb="23">
      <t>セイトスウ</t>
    </rPh>
    <phoneticPr fontId="5"/>
  </si>
  <si>
    <t>総　  　  　数</t>
    <rPh sb="0" eb="1">
      <t>ソウ</t>
    </rPh>
    <rPh sb="8" eb="9">
      <t>スウ</t>
    </rPh>
    <phoneticPr fontId="5"/>
  </si>
  <si>
    <t>１　  学  　年</t>
    <rPh sb="4" eb="9">
      <t>ガクネン</t>
    </rPh>
    <phoneticPr fontId="5"/>
  </si>
  <si>
    <t>２　  学  　年</t>
  </si>
  <si>
    <t>３　  学  　年</t>
  </si>
  <si>
    <t>(…)</t>
  </si>
  <si>
    <t>(…)</t>
    <phoneticPr fontId="5"/>
  </si>
  <si>
    <t>特別支援教室
（巡回）</t>
    <phoneticPr fontId="5"/>
  </si>
  <si>
    <t xml:space="preserve">  （注）１．（　）内は，外数で，特別支援教室（巡回）の指導生徒数である。</t>
    <rPh sb="3" eb="4">
      <t>チュウ</t>
    </rPh>
    <rPh sb="24" eb="26">
      <t>ジュンカイ</t>
    </rPh>
    <phoneticPr fontId="10"/>
  </si>
  <si>
    <t xml:space="preserve">        ２．特別支援教室は，拠点校から各校へ巡回指導を行うため，学級数は該当なしとする。</t>
    <phoneticPr fontId="10"/>
  </si>
  <si>
    <t xml:space="preserve">  資料：教育委員会事務局指導室</t>
    <rPh sb="2" eb="4">
      <t>シリョウ</t>
    </rPh>
    <rPh sb="5" eb="7">
      <t>キョウイク</t>
    </rPh>
    <rPh sb="7" eb="10">
      <t>イインカイ</t>
    </rPh>
    <rPh sb="13" eb="16">
      <t>シドウシツ</t>
    </rPh>
    <phoneticPr fontId="5"/>
  </si>
  <si>
    <t>１７０．中学校（つづき）</t>
    <rPh sb="4" eb="7">
      <t>チュウガッコウ</t>
    </rPh>
    <phoneticPr fontId="5"/>
  </si>
  <si>
    <t>（３）学年，男女別生徒数           　　　　     　　　　　　　　　　　　　　　　　　　　　</t>
    <rPh sb="3" eb="5">
      <t>ガクネン</t>
    </rPh>
    <rPh sb="6" eb="9">
      <t>ダンジョベツ</t>
    </rPh>
    <rPh sb="9" eb="11">
      <t>セイト</t>
    </rPh>
    <rPh sb="11" eb="12">
      <t>ジドウスウ</t>
    </rPh>
    <phoneticPr fontId="5"/>
  </si>
  <si>
    <t>学年・男女</t>
    <rPh sb="0" eb="2">
      <t>ガクネン</t>
    </rPh>
    <rPh sb="3" eb="5">
      <t>ダンジョ</t>
    </rPh>
    <phoneticPr fontId="5"/>
  </si>
  <si>
    <t>区　　　　　　　　立</t>
    <rPh sb="0" eb="1">
      <t>ク</t>
    </rPh>
    <rPh sb="9" eb="10">
      <t>タチ</t>
    </rPh>
    <phoneticPr fontId="5"/>
  </si>
  <si>
    <t>私　　　　　　　立</t>
    <rPh sb="0" eb="1">
      <t>ワタシ</t>
    </rPh>
    <rPh sb="8" eb="9">
      <t>タチ</t>
    </rPh>
    <phoneticPr fontId="5"/>
  </si>
  <si>
    <t>令　和
３年度</t>
    <rPh sb="0" eb="1">
      <t>レイ</t>
    </rPh>
    <rPh sb="2" eb="3">
      <t>ワ</t>
    </rPh>
    <rPh sb="5" eb="7">
      <t>ネンド</t>
    </rPh>
    <phoneticPr fontId="5"/>
  </si>
  <si>
    <t>令　和
４年度</t>
    <rPh sb="0" eb="1">
      <t>レイ</t>
    </rPh>
    <rPh sb="2" eb="3">
      <t>ワ</t>
    </rPh>
    <rPh sb="5" eb="7">
      <t>ネンド</t>
    </rPh>
    <phoneticPr fontId="5"/>
  </si>
  <si>
    <t>令　和
５年度</t>
    <rPh sb="0" eb="1">
      <t>レイ</t>
    </rPh>
    <rPh sb="2" eb="3">
      <t>ワ</t>
    </rPh>
    <rPh sb="5" eb="7">
      <t>ネンド</t>
    </rPh>
    <phoneticPr fontId="5"/>
  </si>
  <si>
    <t>令　和
６年度</t>
    <rPh sb="0" eb="1">
      <t>レイ</t>
    </rPh>
    <rPh sb="2" eb="3">
      <t>ワ</t>
    </rPh>
    <rPh sb="5" eb="7">
      <t>ネンド</t>
    </rPh>
    <phoneticPr fontId="5"/>
  </si>
  <si>
    <t>令　和
７年度</t>
    <rPh sb="0" eb="1">
      <t>レイ</t>
    </rPh>
    <rPh sb="2" eb="3">
      <t>ワ</t>
    </rPh>
    <rPh sb="5" eb="7">
      <t>ネンド</t>
    </rPh>
    <phoneticPr fontId="5"/>
  </si>
  <si>
    <t>総　　　数</t>
    <rPh sb="0" eb="1">
      <t>フサ</t>
    </rPh>
    <rPh sb="4" eb="5">
      <t>カズ</t>
    </rPh>
    <phoneticPr fontId="5"/>
  </si>
  <si>
    <t>１　学　年</t>
    <rPh sb="2" eb="3">
      <t>ガク</t>
    </rPh>
    <rPh sb="4" eb="5">
      <t>トシ</t>
    </rPh>
    <phoneticPr fontId="5"/>
  </si>
  <si>
    <t>２　学　年</t>
    <rPh sb="2" eb="3">
      <t>ガク</t>
    </rPh>
    <rPh sb="4" eb="5">
      <t>トシ</t>
    </rPh>
    <phoneticPr fontId="5"/>
  </si>
  <si>
    <t>３　学　年</t>
    <rPh sb="2" eb="3">
      <t>ガク</t>
    </rPh>
    <rPh sb="4" eb="5">
      <t>トシ</t>
    </rPh>
    <phoneticPr fontId="5"/>
  </si>
  <si>
    <t>（４）区立中学校卒業後の状況</t>
    <rPh sb="3" eb="8">
      <t>クリツチュウガッコウ</t>
    </rPh>
    <rPh sb="8" eb="11">
      <t>ソツギョウゴ</t>
    </rPh>
    <rPh sb="12" eb="14">
      <t>ジョウキョウ</t>
    </rPh>
    <phoneticPr fontId="5"/>
  </si>
  <si>
    <t>年　　次</t>
    <rPh sb="0" eb="1">
      <t>ネン</t>
    </rPh>
    <rPh sb="3" eb="4">
      <t>ジ</t>
    </rPh>
    <phoneticPr fontId="5"/>
  </si>
  <si>
    <t>総　　　数</t>
    <rPh sb="0" eb="5">
      <t>ソウスウ</t>
    </rPh>
    <phoneticPr fontId="5"/>
  </si>
  <si>
    <t>進　学　者</t>
    <rPh sb="0" eb="5">
      <t>シンガクシャ</t>
    </rPh>
    <phoneticPr fontId="5"/>
  </si>
  <si>
    <t>就職進学者</t>
    <rPh sb="0" eb="2">
      <t>シュウショク</t>
    </rPh>
    <rPh sb="2" eb="5">
      <t>シンガクシャ</t>
    </rPh>
    <phoneticPr fontId="5"/>
  </si>
  <si>
    <t>就　職　者</t>
    <rPh sb="0" eb="5">
      <t>シュウショクシャ</t>
    </rPh>
    <phoneticPr fontId="5"/>
  </si>
  <si>
    <t>専修学校等
入 学 者　　　</t>
    <rPh sb="0" eb="2">
      <t>センシュウ</t>
    </rPh>
    <rPh sb="2" eb="4">
      <t>ガッコウ</t>
    </rPh>
    <rPh sb="4" eb="5">
      <t>トウ</t>
    </rPh>
    <rPh sb="6" eb="11">
      <t>ニュウガクシャ</t>
    </rPh>
    <phoneticPr fontId="5"/>
  </si>
  <si>
    <t>死亡・不詳</t>
    <rPh sb="0" eb="2">
      <t>シボウ</t>
    </rPh>
    <rPh sb="3" eb="5">
      <t>フショウ</t>
    </rPh>
    <phoneticPr fontId="5"/>
  </si>
  <si>
    <t>在 家 庭 者
・ そ の 他</t>
    <rPh sb="0" eb="1">
      <t>ザイ</t>
    </rPh>
    <rPh sb="2" eb="5">
      <t>カテイ</t>
    </rPh>
    <rPh sb="6" eb="7">
      <t>モノ</t>
    </rPh>
    <rPh sb="10" eb="15">
      <t>ソノタ</t>
    </rPh>
    <phoneticPr fontId="5"/>
  </si>
  <si>
    <t>令和</t>
    <rPh sb="0" eb="1">
      <t>ネン</t>
    </rPh>
    <phoneticPr fontId="5"/>
  </si>
  <si>
    <t>３</t>
    <phoneticPr fontId="5"/>
  </si>
  <si>
    <t>５</t>
    <phoneticPr fontId="5"/>
  </si>
  <si>
    <t>７</t>
    <phoneticPr fontId="5"/>
  </si>
  <si>
    <t xml:space="preserve">  （注）１．この表は各年３月に卒業した者の数値である。</t>
    <rPh sb="3" eb="4">
      <t>チュウ</t>
    </rPh>
    <rPh sb="9" eb="10">
      <t>ヒョウ</t>
    </rPh>
    <rPh sb="11" eb="12">
      <t>カク</t>
    </rPh>
    <rPh sb="12" eb="13">
      <t>トシ</t>
    </rPh>
    <rPh sb="14" eb="15">
      <t>ガツ</t>
    </rPh>
    <rPh sb="16" eb="18">
      <t>ソツギョウ</t>
    </rPh>
    <rPh sb="20" eb="21">
      <t>モノ</t>
    </rPh>
    <rPh sb="22" eb="24">
      <t>スウチ</t>
    </rPh>
    <phoneticPr fontId="5"/>
  </si>
  <si>
    <t>　　　　２．就職進学者は，進学者の再掲である。</t>
    <rPh sb="6" eb="8">
      <t>シュウショク</t>
    </rPh>
    <rPh sb="8" eb="11">
      <t>シンガクシャ</t>
    </rPh>
    <rPh sb="13" eb="16">
      <t>シンガクシャ</t>
    </rPh>
    <rPh sb="17" eb="18">
      <t>サイ</t>
    </rPh>
    <rPh sb="18" eb="19">
      <t>ケイ</t>
    </rPh>
    <phoneticPr fontId="5"/>
  </si>
  <si>
    <t xml:space="preserve">  資料：教育委員会事務局学務課</t>
    <rPh sb="2" eb="4">
      <t>シリョウ</t>
    </rPh>
    <rPh sb="5" eb="7">
      <t>キョウイク</t>
    </rPh>
    <rPh sb="7" eb="10">
      <t>イインカイ</t>
    </rPh>
    <rPh sb="10" eb="13">
      <t>ジムキョク</t>
    </rPh>
    <rPh sb="13" eb="15">
      <t>ガクム</t>
    </rPh>
    <rPh sb="15" eb="16">
      <t>カ</t>
    </rPh>
    <phoneticPr fontId="5"/>
  </si>
  <si>
    <t>１７０．中学校（つづき）</t>
    <rPh sb="4" eb="6">
      <t>チュウガッコウ</t>
    </rPh>
    <phoneticPr fontId="5"/>
  </si>
  <si>
    <t>（５）学校別学級数，生徒数及び教員数（区立）</t>
    <rPh sb="3" eb="6">
      <t>ガッコウベツ</t>
    </rPh>
    <rPh sb="6" eb="9">
      <t>ガッキュウスウ</t>
    </rPh>
    <rPh sb="10" eb="12">
      <t>セイト</t>
    </rPh>
    <rPh sb="12" eb="13">
      <t>ジドウスウ</t>
    </rPh>
    <rPh sb="13" eb="14">
      <t>オヨ</t>
    </rPh>
    <rPh sb="15" eb="18">
      <t>キョウインスウ</t>
    </rPh>
    <rPh sb="19" eb="21">
      <t>クリツ</t>
    </rPh>
    <phoneticPr fontId="5"/>
  </si>
  <si>
    <t>（令和７年５月１日）</t>
    <rPh sb="1" eb="3">
      <t>レイワ</t>
    </rPh>
    <rPh sb="4" eb="5">
      <t>ネン</t>
    </rPh>
    <phoneticPr fontId="5"/>
  </si>
  <si>
    <t>３　　学　　年</t>
  </si>
  <si>
    <t>特　別　支　援　学　級</t>
    <rPh sb="0" eb="1">
      <t>トク</t>
    </rPh>
    <rPh sb="2" eb="3">
      <t>ベツ</t>
    </rPh>
    <rPh sb="4" eb="5">
      <t>ササ</t>
    </rPh>
    <rPh sb="6" eb="7">
      <t>エン</t>
    </rPh>
    <rPh sb="8" eb="9">
      <t>ガク</t>
    </rPh>
    <rPh sb="10" eb="11">
      <t>キュウ</t>
    </rPh>
    <phoneticPr fontId="5"/>
  </si>
  <si>
    <t>教　　　　　員　　　　　数</t>
    <phoneticPr fontId="5"/>
  </si>
  <si>
    <t>生　　　　　徒　　　　　数</t>
    <rPh sb="0" eb="1">
      <t>セイ</t>
    </rPh>
    <rPh sb="1" eb="13">
      <t>ジドウスウ</t>
    </rPh>
    <phoneticPr fontId="5"/>
  </si>
  <si>
    <t>生 徒 数</t>
    <rPh sb="0" eb="3">
      <t>セイト</t>
    </rPh>
    <rPh sb="4" eb="5">
      <t>ジドウスウ</t>
    </rPh>
    <phoneticPr fontId="5"/>
  </si>
  <si>
    <t>学　級　数</t>
    <rPh sb="0" eb="1">
      <t>ガク</t>
    </rPh>
    <rPh sb="2" eb="3">
      <t>キュウ</t>
    </rPh>
    <rPh sb="4" eb="5">
      <t>カズ</t>
    </rPh>
    <phoneticPr fontId="5"/>
  </si>
  <si>
    <t>生　徒　数</t>
    <rPh sb="0" eb="1">
      <t>ショウ</t>
    </rPh>
    <rPh sb="2" eb="3">
      <t>ト</t>
    </rPh>
    <rPh sb="4" eb="5">
      <t>ジドウスウ</t>
    </rPh>
    <phoneticPr fontId="5"/>
  </si>
  <si>
    <t>総　 　数</t>
    <phoneticPr fontId="5"/>
  </si>
  <si>
    <t>板橋第一中学校</t>
    <rPh sb="0" eb="2">
      <t>イタバシ</t>
    </rPh>
    <rPh sb="2" eb="4">
      <t>ダイイチ</t>
    </rPh>
    <rPh sb="4" eb="7">
      <t>チュウガッコウ</t>
    </rPh>
    <phoneticPr fontId="5"/>
  </si>
  <si>
    <t>板橋第二中学校</t>
    <rPh sb="0" eb="2">
      <t>イタバシ</t>
    </rPh>
    <rPh sb="2" eb="3">
      <t>ダイイチ</t>
    </rPh>
    <rPh sb="3" eb="4">
      <t>ニ</t>
    </rPh>
    <rPh sb="4" eb="7">
      <t>チュウガッコウ</t>
    </rPh>
    <phoneticPr fontId="5"/>
  </si>
  <si>
    <t>板橋第三中学校</t>
    <rPh sb="0" eb="2">
      <t>イタバシ</t>
    </rPh>
    <rPh sb="2" eb="3">
      <t>ダイイチ</t>
    </rPh>
    <rPh sb="3" eb="4">
      <t>サン</t>
    </rPh>
    <rPh sb="4" eb="7">
      <t>チュウガッコウ</t>
    </rPh>
    <phoneticPr fontId="5"/>
  </si>
  <si>
    <t>板橋第五中学校</t>
    <rPh sb="0" eb="2">
      <t>イタバシ</t>
    </rPh>
    <rPh sb="2" eb="3">
      <t>ダイイチ</t>
    </rPh>
    <rPh sb="3" eb="4">
      <t>ゴ</t>
    </rPh>
    <rPh sb="4" eb="7">
      <t>チュウガッコウ</t>
    </rPh>
    <phoneticPr fontId="5"/>
  </si>
  <si>
    <t>加賀中学校</t>
    <rPh sb="0" eb="2">
      <t>カガ</t>
    </rPh>
    <rPh sb="2" eb="5">
      <t>チュウガッコウ</t>
    </rPh>
    <phoneticPr fontId="5"/>
  </si>
  <si>
    <t>志村第一中学校</t>
    <rPh sb="0" eb="2">
      <t>シムラ</t>
    </rPh>
    <rPh sb="2" eb="4">
      <t>ダイイチ</t>
    </rPh>
    <rPh sb="4" eb="7">
      <t>チュウガッコウ</t>
    </rPh>
    <phoneticPr fontId="5"/>
  </si>
  <si>
    <t>志村第二中学校</t>
    <rPh sb="0" eb="2">
      <t>シムラ</t>
    </rPh>
    <rPh sb="2" eb="3">
      <t>ダイイチ</t>
    </rPh>
    <rPh sb="3" eb="4">
      <t>ニ</t>
    </rPh>
    <rPh sb="4" eb="7">
      <t>チュウガッコウ</t>
    </rPh>
    <phoneticPr fontId="5"/>
  </si>
  <si>
    <t>志村第三中学校</t>
    <rPh sb="0" eb="2">
      <t>シムラ</t>
    </rPh>
    <rPh sb="2" eb="3">
      <t>ダイイチ</t>
    </rPh>
    <rPh sb="3" eb="4">
      <t>サン</t>
    </rPh>
    <rPh sb="4" eb="7">
      <t>チュウガッコウ</t>
    </rPh>
    <phoneticPr fontId="5"/>
  </si>
  <si>
    <t>志村第四中学校</t>
    <rPh sb="0" eb="2">
      <t>シムラ</t>
    </rPh>
    <rPh sb="2" eb="3">
      <t>ダイイチ</t>
    </rPh>
    <rPh sb="3" eb="4">
      <t>ヨン</t>
    </rPh>
    <rPh sb="4" eb="7">
      <t>チュウガッコウ</t>
    </rPh>
    <phoneticPr fontId="5"/>
  </si>
  <si>
    <t>志村第五中学校</t>
    <rPh sb="0" eb="2">
      <t>シムラ</t>
    </rPh>
    <rPh sb="2" eb="3">
      <t>ダイイチ</t>
    </rPh>
    <rPh sb="3" eb="4">
      <t>ゴ</t>
    </rPh>
    <rPh sb="4" eb="7">
      <t>チュウガッコウ</t>
    </rPh>
    <phoneticPr fontId="5"/>
  </si>
  <si>
    <t>西台中学校</t>
    <rPh sb="0" eb="2">
      <t>ニシダイ</t>
    </rPh>
    <rPh sb="2" eb="5">
      <t>チュウガッコウ</t>
    </rPh>
    <phoneticPr fontId="5"/>
  </si>
  <si>
    <t>中台中学校</t>
    <rPh sb="0" eb="2">
      <t>ナカダイ</t>
    </rPh>
    <rPh sb="2" eb="5">
      <t>チュウガッコウ</t>
    </rPh>
    <phoneticPr fontId="5"/>
  </si>
  <si>
    <t>上板橋第一中学校</t>
    <rPh sb="0" eb="3">
      <t>カミイタバシ</t>
    </rPh>
    <rPh sb="3" eb="5">
      <t>ダイイチ</t>
    </rPh>
    <rPh sb="5" eb="8">
      <t>チュウガッコウ</t>
    </rPh>
    <phoneticPr fontId="5"/>
  </si>
  <si>
    <t>上板橋第二中学校</t>
    <rPh sb="0" eb="3">
      <t>カミイタバシ</t>
    </rPh>
    <rPh sb="3" eb="4">
      <t>ダイイチ</t>
    </rPh>
    <rPh sb="4" eb="5">
      <t>ニ</t>
    </rPh>
    <rPh sb="5" eb="8">
      <t>チュウガッコウ</t>
    </rPh>
    <phoneticPr fontId="5"/>
  </si>
  <si>
    <t>上板橋第三中学校</t>
    <rPh sb="0" eb="3">
      <t>カミイタバシ</t>
    </rPh>
    <rPh sb="3" eb="4">
      <t>ダイイチ</t>
    </rPh>
    <rPh sb="4" eb="5">
      <t>サン</t>
    </rPh>
    <rPh sb="5" eb="8">
      <t>チュウガッコウ</t>
    </rPh>
    <phoneticPr fontId="5"/>
  </si>
  <si>
    <t>桜川中学校</t>
    <rPh sb="0" eb="2">
      <t>サクラガワ</t>
    </rPh>
    <rPh sb="2" eb="5">
      <t>チュウガッコウ</t>
    </rPh>
    <phoneticPr fontId="5"/>
  </si>
  <si>
    <t>赤塚第一中学校</t>
    <rPh sb="0" eb="2">
      <t>アカツカ</t>
    </rPh>
    <rPh sb="2" eb="4">
      <t>ダイイチ</t>
    </rPh>
    <rPh sb="4" eb="7">
      <t>チュウガッコウ</t>
    </rPh>
    <phoneticPr fontId="5"/>
  </si>
  <si>
    <t>赤塚第二中学校</t>
    <rPh sb="0" eb="2">
      <t>アカツカ</t>
    </rPh>
    <rPh sb="2" eb="3">
      <t>ダイイチ</t>
    </rPh>
    <rPh sb="3" eb="4">
      <t>ニ</t>
    </rPh>
    <rPh sb="4" eb="7">
      <t>チュウガッコウ</t>
    </rPh>
    <phoneticPr fontId="5"/>
  </si>
  <si>
    <t>赤塚第三中学校</t>
    <rPh sb="0" eb="2">
      <t>アカツカ</t>
    </rPh>
    <rPh sb="2" eb="3">
      <t>ダイイチ</t>
    </rPh>
    <rPh sb="3" eb="4">
      <t>サン</t>
    </rPh>
    <rPh sb="4" eb="7">
      <t>チュウガッコウ</t>
    </rPh>
    <phoneticPr fontId="5"/>
  </si>
  <si>
    <t>高島第一中学校</t>
    <rPh sb="0" eb="2">
      <t>タカシマダイラ</t>
    </rPh>
    <rPh sb="2" eb="4">
      <t>ダイイチ</t>
    </rPh>
    <rPh sb="4" eb="7">
      <t>チュウガッコウ</t>
    </rPh>
    <phoneticPr fontId="5"/>
  </si>
  <si>
    <t>高島第二中学校</t>
    <rPh sb="0" eb="2">
      <t>タカシマダイラ</t>
    </rPh>
    <rPh sb="2" eb="3">
      <t>ダイイチ</t>
    </rPh>
    <rPh sb="3" eb="4">
      <t>ニ</t>
    </rPh>
    <rPh sb="4" eb="7">
      <t>チュウガッコウ</t>
    </rPh>
    <phoneticPr fontId="5"/>
  </si>
  <si>
    <t>高島第三中学校</t>
    <rPh sb="0" eb="2">
      <t>タカシマダイラ</t>
    </rPh>
    <rPh sb="2" eb="3">
      <t>ダイイチ</t>
    </rPh>
    <rPh sb="3" eb="4">
      <t>サン</t>
    </rPh>
    <rPh sb="4" eb="7">
      <t>チュウガッコウ</t>
    </rPh>
    <phoneticPr fontId="5"/>
  </si>
  <si>
    <t>　 (注) １．特別支援学級の「固定」は、固定学級（毎日通う学級）で，学級数は別掲、生徒数は再掲である。</t>
    <rPh sb="3" eb="4">
      <t>チュウ</t>
    </rPh>
    <rPh sb="8" eb="10">
      <t>トクベツ</t>
    </rPh>
    <rPh sb="10" eb="12">
      <t>シエン</t>
    </rPh>
    <rPh sb="12" eb="14">
      <t>ガッキュウ</t>
    </rPh>
    <rPh sb="16" eb="18">
      <t>コテイ</t>
    </rPh>
    <rPh sb="21" eb="23">
      <t>コテイ</t>
    </rPh>
    <rPh sb="23" eb="25">
      <t>ガッキュウ</t>
    </rPh>
    <rPh sb="26" eb="28">
      <t>マイニチ</t>
    </rPh>
    <rPh sb="28" eb="29">
      <t>カヨ</t>
    </rPh>
    <rPh sb="30" eb="32">
      <t>ガッキュウ</t>
    </rPh>
    <rPh sb="35" eb="37">
      <t>ガッキュウ</t>
    </rPh>
    <rPh sb="37" eb="38">
      <t>スウ</t>
    </rPh>
    <rPh sb="39" eb="41">
      <t>ベッケイ</t>
    </rPh>
    <rPh sb="42" eb="45">
      <t>セイトスウ</t>
    </rPh>
    <rPh sb="46" eb="48">
      <t>サイケイ</t>
    </rPh>
    <phoneticPr fontId="5"/>
  </si>
  <si>
    <t>　　　　２．「拠点」欄は，特別支援教室拠点校（板橋第三中・志村第五中・上板橋第二中・桜川中・赤塚第一中・高島第二中）</t>
    <phoneticPr fontId="5"/>
  </si>
  <si>
    <t>　　　　　  の指導生徒数で，生徒数は再掲である。</t>
    <phoneticPr fontId="5"/>
  </si>
  <si>
    <t>　　　　３．特別支援教室は，拠点校から各校へ巡回指導を行うため，学級数は該当なしとする。</t>
    <phoneticPr fontId="5"/>
  </si>
  <si>
    <t>　　　　４．「日本」欄は，日本語学級（板橋第二中・志村第二中）の通級学級数及び通級生徒数で，学級数は別掲，生徒数は</t>
    <rPh sb="7" eb="9">
      <t>ニホン</t>
    </rPh>
    <rPh sb="10" eb="11">
      <t>ラン</t>
    </rPh>
    <rPh sb="13" eb="16">
      <t>ニホンゴ</t>
    </rPh>
    <rPh sb="16" eb="18">
      <t>ガッキュウ</t>
    </rPh>
    <rPh sb="19" eb="21">
      <t>イタバシ</t>
    </rPh>
    <rPh sb="21" eb="22">
      <t>ダイ</t>
    </rPh>
    <rPh sb="22" eb="23">
      <t>2</t>
    </rPh>
    <rPh sb="23" eb="24">
      <t>ナカ</t>
    </rPh>
    <rPh sb="25" eb="27">
      <t>シムラ</t>
    </rPh>
    <rPh sb="27" eb="28">
      <t>ダイ</t>
    </rPh>
    <rPh sb="28" eb="29">
      <t>ニ</t>
    </rPh>
    <rPh sb="29" eb="30">
      <t>チュウ</t>
    </rPh>
    <rPh sb="32" eb="33">
      <t>ツウ</t>
    </rPh>
    <rPh sb="33" eb="34">
      <t>キュウ</t>
    </rPh>
    <rPh sb="34" eb="36">
      <t>ガッキュウ</t>
    </rPh>
    <rPh sb="36" eb="37">
      <t>スウ</t>
    </rPh>
    <rPh sb="37" eb="38">
      <t>オヨ</t>
    </rPh>
    <rPh sb="39" eb="40">
      <t>ツウ</t>
    </rPh>
    <rPh sb="40" eb="41">
      <t>キュウ</t>
    </rPh>
    <rPh sb="41" eb="44">
      <t>セイトスウ</t>
    </rPh>
    <rPh sb="46" eb="48">
      <t>ガッキュウ</t>
    </rPh>
    <rPh sb="48" eb="49">
      <t>スウ</t>
    </rPh>
    <phoneticPr fontId="5"/>
  </si>
  <si>
    <t xml:space="preserve"> 　　　　　 再掲である。</t>
    <phoneticPr fontId="5"/>
  </si>
  <si>
    <t>　　　　５．教員数は本務者のみであり，派遣・休職・育児休業者，指導主事,再任用短時間教員,産育休代替教員,期限付任用教</t>
    <rPh sb="6" eb="9">
      <t>キョウインスウ</t>
    </rPh>
    <rPh sb="10" eb="12">
      <t>ホンム</t>
    </rPh>
    <rPh sb="12" eb="13">
      <t>シャ</t>
    </rPh>
    <rPh sb="19" eb="21">
      <t>ハケン</t>
    </rPh>
    <rPh sb="22" eb="24">
      <t>キュウショク</t>
    </rPh>
    <rPh sb="25" eb="27">
      <t>イクジ</t>
    </rPh>
    <rPh sb="27" eb="30">
      <t>キュウギョウシャ</t>
    </rPh>
    <rPh sb="31" eb="33">
      <t>シドウ</t>
    </rPh>
    <rPh sb="33" eb="35">
      <t>シュジ</t>
    </rPh>
    <rPh sb="36" eb="39">
      <t>サイニンヨウ</t>
    </rPh>
    <rPh sb="39" eb="42">
      <t>タンジカン</t>
    </rPh>
    <rPh sb="42" eb="44">
      <t>キョウイン</t>
    </rPh>
    <rPh sb="45" eb="46">
      <t>サン</t>
    </rPh>
    <rPh sb="46" eb="48">
      <t>イクキュウ</t>
    </rPh>
    <rPh sb="48" eb="50">
      <t>ダイタイ</t>
    </rPh>
    <rPh sb="50" eb="52">
      <t>キョウイン</t>
    </rPh>
    <phoneticPr fontId="5"/>
  </si>
  <si>
    <t xml:space="preserve">            員を含む。</t>
    <phoneticPr fontId="5"/>
  </si>
  <si>
    <t>　資料：教育委員会事務局学務課，指導室</t>
    <rPh sb="9" eb="12">
      <t>ジムキョク</t>
    </rPh>
    <phoneticPr fontId="5"/>
  </si>
  <si>
    <t>　　　　　</t>
    <phoneticPr fontId="5"/>
  </si>
  <si>
    <t xml:space="preserve">          </t>
    <rPh sb="9" eb="10">
      <t>フク</t>
    </rPh>
    <phoneticPr fontId="5"/>
  </si>
  <si>
    <t>　　　　　</t>
    <phoneticPr fontId="20"/>
  </si>
  <si>
    <t>（６）理由別不就学学齢生徒数（１２～１４歳）</t>
    <rPh sb="3" eb="5">
      <t>リユウ</t>
    </rPh>
    <rPh sb="5" eb="6">
      <t>ベツ</t>
    </rPh>
    <rPh sb="6" eb="7">
      <t>フ</t>
    </rPh>
    <rPh sb="7" eb="9">
      <t>シュウガク</t>
    </rPh>
    <rPh sb="9" eb="11">
      <t>ガクレイ</t>
    </rPh>
    <rPh sb="11" eb="13">
      <t>セイト</t>
    </rPh>
    <rPh sb="13" eb="14">
      <t>ジドウスウ</t>
    </rPh>
    <rPh sb="20" eb="21">
      <t>サイ</t>
    </rPh>
    <phoneticPr fontId="5"/>
  </si>
  <si>
    <t xml:space="preserve">              就　</t>
    <rPh sb="14" eb="15">
      <t>シュウガク</t>
    </rPh>
    <phoneticPr fontId="5"/>
  </si>
  <si>
    <t>学                        猶                          予                          者</t>
  </si>
  <si>
    <t>病　　弱
・
虚　　弱</t>
    <rPh sb="0" eb="1">
      <t>ヤマイ</t>
    </rPh>
    <rPh sb="3" eb="4">
      <t>ジャク</t>
    </rPh>
    <rPh sb="7" eb="11">
      <t>キョジャク</t>
    </rPh>
    <phoneticPr fontId="5"/>
  </si>
  <si>
    <t>知的障がい</t>
    <phoneticPr fontId="5"/>
  </si>
  <si>
    <t xml:space="preserve">  資料：教育委員会事務局学務課</t>
    <rPh sb="2" eb="4">
      <t>シリョウ</t>
    </rPh>
    <rPh sb="5" eb="7">
      <t>キョウイク</t>
    </rPh>
    <rPh sb="7" eb="10">
      <t>イインカイ</t>
    </rPh>
    <rPh sb="13" eb="15">
      <t>ガクム</t>
    </rPh>
    <rPh sb="15" eb="16">
      <t>カ</t>
    </rPh>
    <phoneticPr fontId="5"/>
  </si>
  <si>
    <t>１７１．児童及び生徒の平均体位</t>
    <rPh sb="4" eb="6">
      <t>ジドウ</t>
    </rPh>
    <rPh sb="6" eb="7">
      <t>オヨ</t>
    </rPh>
    <rPh sb="8" eb="10">
      <t>セイト</t>
    </rPh>
    <rPh sb="11" eb="13">
      <t>ヘイキン</t>
    </rPh>
    <rPh sb="13" eb="14">
      <t>カラダ</t>
    </rPh>
    <rPh sb="14" eb="15">
      <t>ホンイ</t>
    </rPh>
    <phoneticPr fontId="5"/>
  </si>
  <si>
    <t>（１）身長</t>
    <rPh sb="3" eb="5">
      <t>シンチョウ</t>
    </rPh>
    <phoneticPr fontId="5"/>
  </si>
  <si>
    <t>（単位：㎝）</t>
    <phoneticPr fontId="5"/>
  </si>
  <si>
    <t>年　　　齢</t>
    <rPh sb="0" eb="5">
      <t>ネンレイ</t>
    </rPh>
    <phoneticPr fontId="5"/>
  </si>
  <si>
    <t>令 和 ３ 年 度</t>
    <rPh sb="0" eb="1">
      <t>レイ</t>
    </rPh>
    <rPh sb="2" eb="3">
      <t>ワ</t>
    </rPh>
    <rPh sb="8" eb="9">
      <t>ド</t>
    </rPh>
    <phoneticPr fontId="4"/>
  </si>
  <si>
    <t>令 和 ４ 年 度</t>
    <rPh sb="0" eb="1">
      <t>レイ</t>
    </rPh>
    <rPh sb="2" eb="3">
      <t>ワ</t>
    </rPh>
    <rPh sb="8" eb="9">
      <t>ド</t>
    </rPh>
    <phoneticPr fontId="4"/>
  </si>
  <si>
    <t>令 和 ５ 年 度</t>
    <rPh sb="0" eb="1">
      <t>レイ</t>
    </rPh>
    <rPh sb="2" eb="3">
      <t>ワ</t>
    </rPh>
    <rPh sb="8" eb="9">
      <t>ド</t>
    </rPh>
    <phoneticPr fontId="4"/>
  </si>
  <si>
    <t>令 和 ６ 年 度</t>
    <rPh sb="0" eb="1">
      <t>レイ</t>
    </rPh>
    <rPh sb="2" eb="3">
      <t>ワ</t>
    </rPh>
    <rPh sb="8" eb="9">
      <t>ド</t>
    </rPh>
    <phoneticPr fontId="4"/>
  </si>
  <si>
    <t>令 和 ７ 年 度</t>
    <rPh sb="0" eb="1">
      <t>レイ</t>
    </rPh>
    <rPh sb="2" eb="3">
      <t>ワ</t>
    </rPh>
    <rPh sb="8" eb="9">
      <t>ド</t>
    </rPh>
    <phoneticPr fontId="4"/>
  </si>
  <si>
    <t>　６歳</t>
    <rPh sb="2" eb="3">
      <t>サイ</t>
    </rPh>
    <phoneticPr fontId="5"/>
  </si>
  <si>
    <t>小</t>
    <rPh sb="0" eb="1">
      <t>ショウ</t>
    </rPh>
    <phoneticPr fontId="5"/>
  </si>
  <si>
    <t>学</t>
    <rPh sb="0" eb="1">
      <t>ガク</t>
    </rPh>
    <phoneticPr fontId="5"/>
  </si>
  <si>
    <t>　８</t>
    <phoneticPr fontId="5"/>
  </si>
  <si>
    <t>校</t>
    <rPh sb="0" eb="1">
      <t>コウ</t>
    </rPh>
    <phoneticPr fontId="5"/>
  </si>
  <si>
    <t>　９</t>
    <phoneticPr fontId="5"/>
  </si>
  <si>
    <t>１０</t>
    <phoneticPr fontId="5"/>
  </si>
  <si>
    <t>１１</t>
    <phoneticPr fontId="5"/>
  </si>
  <si>
    <t>中</t>
    <rPh sb="0" eb="1">
      <t>チュウ</t>
    </rPh>
    <phoneticPr fontId="5"/>
  </si>
  <si>
    <t>１２</t>
    <phoneticPr fontId="5"/>
  </si>
  <si>
    <t>１３</t>
    <phoneticPr fontId="5"/>
  </si>
  <si>
    <t>１４</t>
    <phoneticPr fontId="5"/>
  </si>
  <si>
    <t>　（注）１．調査時期は，各年４月から６月までの定期健康診断時である。</t>
    <rPh sb="2" eb="3">
      <t>チュウ</t>
    </rPh>
    <rPh sb="6" eb="8">
      <t>チョウサ</t>
    </rPh>
    <rPh sb="8" eb="10">
      <t>ジキ</t>
    </rPh>
    <rPh sb="12" eb="14">
      <t>カクネン</t>
    </rPh>
    <rPh sb="15" eb="16">
      <t>ガツ</t>
    </rPh>
    <rPh sb="19" eb="20">
      <t>ガツ</t>
    </rPh>
    <rPh sb="23" eb="25">
      <t>テイキケンシン</t>
    </rPh>
    <rPh sb="25" eb="29">
      <t>ケンコウシンダン</t>
    </rPh>
    <rPh sb="29" eb="30">
      <t>ジ</t>
    </rPh>
    <phoneticPr fontId="5"/>
  </si>
  <si>
    <t xml:space="preserve">        ２．令和３・４年度は新型コロナウイルス感染症により年度内で実施している。</t>
    <phoneticPr fontId="5"/>
  </si>
  <si>
    <t>　資料：教育委員会事務局学務課</t>
    <rPh sb="1" eb="3">
      <t>シリョウ</t>
    </rPh>
    <rPh sb="4" eb="9">
      <t>キョウイクイインカイ</t>
    </rPh>
    <rPh sb="12" eb="14">
      <t>ガクム</t>
    </rPh>
    <rPh sb="14" eb="15">
      <t>カ</t>
    </rPh>
    <phoneticPr fontId="5"/>
  </si>
  <si>
    <t>（２）体重</t>
    <rPh sb="3" eb="4">
      <t>カラダシンチョウ</t>
    </rPh>
    <rPh sb="4" eb="5">
      <t>ジュウ</t>
    </rPh>
    <phoneticPr fontId="5"/>
  </si>
  <si>
    <t>（単位：㎏）</t>
    <phoneticPr fontId="5"/>
  </si>
  <si>
    <t>　（注） １．調査時期は，各年４月から６月までの定期健康診断時である。</t>
    <rPh sb="2" eb="3">
      <t>チュウ</t>
    </rPh>
    <rPh sb="7" eb="9">
      <t>チョウサ</t>
    </rPh>
    <rPh sb="9" eb="11">
      <t>ジキ</t>
    </rPh>
    <rPh sb="13" eb="15">
      <t>カクネン</t>
    </rPh>
    <rPh sb="16" eb="17">
      <t>ガツ</t>
    </rPh>
    <rPh sb="20" eb="21">
      <t>ガツ</t>
    </rPh>
    <rPh sb="24" eb="30">
      <t>テイキケンコウシンダン</t>
    </rPh>
    <rPh sb="30" eb="31">
      <t>ジ</t>
    </rPh>
    <phoneticPr fontId="5"/>
  </si>
  <si>
    <t xml:space="preserve">         ２．令和３・４年度は新型コロナウイルス感染症により年度内で実施している。</t>
    <phoneticPr fontId="5"/>
  </si>
  <si>
    <t>　資料：教育委員会事務局学務課</t>
    <rPh sb="1" eb="3">
      <t>シリョウ</t>
    </rPh>
    <rPh sb="4" eb="6">
      <t>キョウイク</t>
    </rPh>
    <rPh sb="6" eb="8">
      <t>イイン</t>
    </rPh>
    <rPh sb="8" eb="9">
      <t>カイ</t>
    </rPh>
    <rPh sb="12" eb="14">
      <t>ガクム</t>
    </rPh>
    <rPh sb="14" eb="15">
      <t>カ</t>
    </rPh>
    <phoneticPr fontId="5"/>
  </si>
  <si>
    <t>１７２．高等学校</t>
    <rPh sb="4" eb="6">
      <t>コウトウ</t>
    </rPh>
    <rPh sb="6" eb="8">
      <t>ガッコウ</t>
    </rPh>
    <phoneticPr fontId="5"/>
  </si>
  <si>
    <t>　（各年５月１日）</t>
    <phoneticPr fontId="5"/>
  </si>
  <si>
    <t>学 校 数</t>
    <rPh sb="0" eb="5">
      <t>ガッコウスウ</t>
    </rPh>
    <phoneticPr fontId="5"/>
  </si>
  <si>
    <t>生　　　　　　徒　　　　　　数</t>
    <rPh sb="0" eb="15">
      <t>セイトスウ</t>
    </rPh>
    <phoneticPr fontId="5"/>
  </si>
  <si>
    <t>教　　　　　員　　　　　数</t>
    <rPh sb="0" eb="13">
      <t>キョウインスウ</t>
    </rPh>
    <phoneticPr fontId="5"/>
  </si>
  <si>
    <t>総　　　　　　　数</t>
    <rPh sb="0" eb="9">
      <t>ソウスウ</t>
    </rPh>
    <phoneticPr fontId="5"/>
  </si>
  <si>
    <t>全 日 制</t>
    <rPh sb="0" eb="5">
      <t>ゼンニチセイ</t>
    </rPh>
    <phoneticPr fontId="5"/>
  </si>
  <si>
    <t>定 時 制</t>
    <rPh sb="0" eb="5">
      <t>テイジセイ</t>
    </rPh>
    <phoneticPr fontId="5"/>
  </si>
  <si>
    <t>本　　　務　　　者</t>
    <rPh sb="0" eb="5">
      <t>ホンム</t>
    </rPh>
    <rPh sb="8" eb="9">
      <t>シャ</t>
    </rPh>
    <phoneticPr fontId="5"/>
  </si>
  <si>
    <t>兼 務 者</t>
    <rPh sb="0" eb="3">
      <t>ケンム</t>
    </rPh>
    <rPh sb="4" eb="5">
      <t>シャ</t>
    </rPh>
    <phoneticPr fontId="5"/>
  </si>
  <si>
    <t>公立</t>
    <rPh sb="0" eb="2">
      <t>コウリツ</t>
    </rPh>
    <phoneticPr fontId="6"/>
  </si>
  <si>
    <t>１７３．特別支援学校</t>
    <rPh sb="4" eb="6">
      <t>トクベツ</t>
    </rPh>
    <rPh sb="6" eb="8">
      <t>シエン</t>
    </rPh>
    <rPh sb="8" eb="10">
      <t>ガッコウ</t>
    </rPh>
    <phoneticPr fontId="5"/>
  </si>
  <si>
    <t>　（各年５月１日）</t>
    <rPh sb="2" eb="4">
      <t>カクネン</t>
    </rPh>
    <rPh sb="5" eb="6">
      <t>ガツ</t>
    </rPh>
    <rPh sb="7" eb="8">
      <t>ニチ</t>
    </rPh>
    <phoneticPr fontId="5"/>
  </si>
  <si>
    <t>在　　　　学　　　　者　　　　数</t>
    <rPh sb="0" eb="6">
      <t>ザイガク</t>
    </rPh>
    <rPh sb="10" eb="11">
      <t>シャ</t>
    </rPh>
    <rPh sb="15" eb="16">
      <t>スウ</t>
    </rPh>
    <phoneticPr fontId="5"/>
  </si>
  <si>
    <t>教　　　　員　　　　数</t>
    <rPh sb="0" eb="11">
      <t>キョウインスウ</t>
    </rPh>
    <phoneticPr fontId="5"/>
  </si>
  <si>
    <t>本　務
職員数</t>
    <rPh sb="0" eb="3">
      <t>ホンム</t>
    </rPh>
    <rPh sb="4" eb="7">
      <t>ショクインスウ</t>
    </rPh>
    <phoneticPr fontId="5"/>
  </si>
  <si>
    <t>幼 稚 部</t>
    <rPh sb="0" eb="3">
      <t>ヨウチ</t>
    </rPh>
    <rPh sb="4" eb="5">
      <t>ブ</t>
    </rPh>
    <phoneticPr fontId="5"/>
  </si>
  <si>
    <t>小 学 部</t>
    <rPh sb="0" eb="3">
      <t>ショウガク</t>
    </rPh>
    <rPh sb="4" eb="5">
      <t>ブ</t>
    </rPh>
    <phoneticPr fontId="5"/>
  </si>
  <si>
    <t>中 学 部</t>
    <rPh sb="0" eb="3">
      <t>チュウガク</t>
    </rPh>
    <rPh sb="4" eb="5">
      <t>ブ</t>
    </rPh>
    <phoneticPr fontId="5"/>
  </si>
  <si>
    <t>高 等 部</t>
    <rPh sb="0" eb="5">
      <t>コウトウブ</t>
    </rPh>
    <phoneticPr fontId="5"/>
  </si>
  <si>
    <t>本 務 者</t>
    <rPh sb="0" eb="3">
      <t>ホンム</t>
    </rPh>
    <rPh sb="4" eb="5">
      <t>シャ</t>
    </rPh>
    <phoneticPr fontId="5"/>
  </si>
  <si>
    <t>国立</t>
    <rPh sb="0" eb="2">
      <t>コクリツ</t>
    </rPh>
    <phoneticPr fontId="6"/>
  </si>
  <si>
    <t>　（注）学校数は都外にある区立の学校を含んだ数値である。</t>
    <rPh sb="2" eb="3">
      <t>チュウ</t>
    </rPh>
    <rPh sb="4" eb="6">
      <t>ガッコウ</t>
    </rPh>
    <rPh sb="6" eb="7">
      <t>スウ</t>
    </rPh>
    <phoneticPr fontId="6"/>
  </si>
  <si>
    <t>１７４．専修学校</t>
    <rPh sb="4" eb="5">
      <t>センシュウ</t>
    </rPh>
    <rPh sb="5" eb="6">
      <t>シュウ</t>
    </rPh>
    <rPh sb="6" eb="8">
      <t>ガッコウ</t>
    </rPh>
    <phoneticPr fontId="5"/>
  </si>
  <si>
    <t>（各年５月１日）</t>
    <rPh sb="1" eb="3">
      <t>カクネン</t>
    </rPh>
    <rPh sb="4" eb="5">
      <t>ガツ</t>
    </rPh>
    <rPh sb="6" eb="7">
      <t>ニチ</t>
    </rPh>
    <phoneticPr fontId="5"/>
  </si>
  <si>
    <t>生　　　徒　　　数</t>
    <rPh sb="0" eb="9">
      <t>セイトスウ</t>
    </rPh>
    <phoneticPr fontId="5"/>
  </si>
  <si>
    <t>入学者数</t>
    <rPh sb="0" eb="3">
      <t>ニュウガクシャ</t>
    </rPh>
    <rPh sb="3" eb="4">
      <t>スウ</t>
    </rPh>
    <phoneticPr fontId="5"/>
  </si>
  <si>
    <t>教　　　員　　　数</t>
    <rPh sb="0" eb="9">
      <t>キョウインスウ</t>
    </rPh>
    <phoneticPr fontId="5"/>
  </si>
  <si>
    <t>本　　務
職 員 数</t>
    <rPh sb="0" eb="4">
      <t>ホンム</t>
    </rPh>
    <rPh sb="5" eb="10">
      <t>ショクインスウ</t>
    </rPh>
    <phoneticPr fontId="5"/>
  </si>
  <si>
    <t>　（注）１．学校数欄の（　）内の数字は国公立校数で，内数である。　</t>
    <rPh sb="2" eb="3">
      <t>チュウ</t>
    </rPh>
    <rPh sb="6" eb="9">
      <t>ガッコウスウ</t>
    </rPh>
    <rPh sb="9" eb="10">
      <t>ラン</t>
    </rPh>
    <rPh sb="14" eb="15">
      <t>ナイ</t>
    </rPh>
    <rPh sb="16" eb="18">
      <t>スウジ</t>
    </rPh>
    <rPh sb="19" eb="22">
      <t>コッコウリツ</t>
    </rPh>
    <rPh sb="22" eb="23">
      <t>コウ</t>
    </rPh>
    <rPh sb="23" eb="24">
      <t>スウ</t>
    </rPh>
    <rPh sb="26" eb="27">
      <t>ナイ</t>
    </rPh>
    <rPh sb="27" eb="28">
      <t>スウ</t>
    </rPh>
    <phoneticPr fontId="5"/>
  </si>
  <si>
    <t>　　　　２．入学者数は，各年４月１日から５月１日までの数値である。</t>
    <phoneticPr fontId="5"/>
  </si>
  <si>
    <t>　資料：東京都総務局統計部「学校基本調査報告」</t>
    <phoneticPr fontId="5"/>
  </si>
  <si>
    <t>１７５．各種学校</t>
    <rPh sb="4" eb="5">
      <t>カクセンシュウ</t>
    </rPh>
    <rPh sb="5" eb="6">
      <t>シュ</t>
    </rPh>
    <rPh sb="6" eb="8">
      <t>ガッコウ</t>
    </rPh>
    <phoneticPr fontId="5"/>
  </si>
  <si>
    <t>年　　度</t>
    <rPh sb="0" eb="1">
      <t>ネンジ</t>
    </rPh>
    <rPh sb="3" eb="4">
      <t>ド</t>
    </rPh>
    <phoneticPr fontId="5"/>
  </si>
  <si>
    <t>　（注）各種学校は私立のみである。</t>
    <rPh sb="2" eb="3">
      <t>チュウ</t>
    </rPh>
    <rPh sb="4" eb="6">
      <t>カクシュ</t>
    </rPh>
    <rPh sb="6" eb="8">
      <t>ガッコウ</t>
    </rPh>
    <rPh sb="9" eb="11">
      <t>シリツ</t>
    </rPh>
    <phoneticPr fontId="5"/>
  </si>
  <si>
    <t>１７６．高等学校卒業後の状況</t>
    <rPh sb="4" eb="6">
      <t>コウトウ</t>
    </rPh>
    <rPh sb="6" eb="8">
      <t>ガッコウ</t>
    </rPh>
    <rPh sb="8" eb="11">
      <t>ソツギョウゴ</t>
    </rPh>
    <rPh sb="12" eb="14">
      <t>ジョウキョウ</t>
    </rPh>
    <phoneticPr fontId="5"/>
  </si>
  <si>
    <t>(各年３月１日）</t>
    <phoneticPr fontId="5"/>
  </si>
  <si>
    <t>区　　　分</t>
    <rPh sb="0" eb="5">
      <t>クブン</t>
    </rPh>
    <phoneticPr fontId="5"/>
  </si>
  <si>
    <t xml:space="preserve">令 和 ５ 年 </t>
    <rPh sb="0" eb="1">
      <t>レイ</t>
    </rPh>
    <rPh sb="2" eb="3">
      <t>ワ</t>
    </rPh>
    <phoneticPr fontId="5"/>
  </si>
  <si>
    <t>令 和 ６ 年</t>
    <rPh sb="0" eb="1">
      <t>レイ</t>
    </rPh>
    <rPh sb="2" eb="3">
      <t>ワ</t>
    </rPh>
    <phoneticPr fontId="5"/>
  </si>
  <si>
    <t>令 和 ７ 年</t>
    <rPh sb="0" eb="1">
      <t>レイ</t>
    </rPh>
    <rPh sb="2" eb="3">
      <t>ワ</t>
    </rPh>
    <phoneticPr fontId="5"/>
  </si>
  <si>
    <t>総　　数</t>
    <phoneticPr fontId="5"/>
  </si>
  <si>
    <t>卒業者数</t>
    <rPh sb="0" eb="3">
      <t>ソツギョウシャ</t>
    </rPh>
    <rPh sb="3" eb="4">
      <t>スウ</t>
    </rPh>
    <phoneticPr fontId="5"/>
  </si>
  <si>
    <t>大学等進学者</t>
    <rPh sb="0" eb="2">
      <t>ダイガク</t>
    </rPh>
    <rPh sb="2" eb="3">
      <t>トウ</t>
    </rPh>
    <rPh sb="3" eb="6">
      <t>シンガクシャ</t>
    </rPh>
    <phoneticPr fontId="5"/>
  </si>
  <si>
    <t>専修学校
(専門課程)進学者</t>
    <rPh sb="0" eb="2">
      <t>センシュウ</t>
    </rPh>
    <rPh sb="2" eb="4">
      <t>ガッコウ</t>
    </rPh>
    <phoneticPr fontId="5"/>
  </si>
  <si>
    <t>専修学校
(一般課程)等入学者</t>
    <rPh sb="0" eb="2">
      <t>センシュウ</t>
    </rPh>
    <rPh sb="2" eb="4">
      <t>ガッコウ</t>
    </rPh>
    <phoneticPr fontId="5"/>
  </si>
  <si>
    <t>公共職業能力開発
施設等入学者</t>
    <rPh sb="0" eb="2">
      <t>コウキョウ</t>
    </rPh>
    <rPh sb="2" eb="4">
      <t>ショクギョウ</t>
    </rPh>
    <rPh sb="4" eb="6">
      <t>ノウリョク</t>
    </rPh>
    <rPh sb="6" eb="8">
      <t>カイハツ</t>
    </rPh>
    <phoneticPr fontId="5"/>
  </si>
  <si>
    <t>就職者等（自営業主等）</t>
    <rPh sb="0" eb="2">
      <t>シュウショク</t>
    </rPh>
    <rPh sb="2" eb="3">
      <t>シャ</t>
    </rPh>
    <rPh sb="3" eb="4">
      <t>ナド</t>
    </rPh>
    <rPh sb="5" eb="8">
      <t>ジエイギョウ</t>
    </rPh>
    <rPh sb="8" eb="9">
      <t>ヌシ</t>
    </rPh>
    <rPh sb="9" eb="10">
      <t>ナド</t>
    </rPh>
    <phoneticPr fontId="5"/>
  </si>
  <si>
    <t>就職者等
（無期雇用常用労働者）</t>
    <rPh sb="0" eb="2">
      <t>シュウショク</t>
    </rPh>
    <rPh sb="2" eb="3">
      <t>シャ</t>
    </rPh>
    <rPh sb="3" eb="4">
      <t>ナド</t>
    </rPh>
    <rPh sb="6" eb="8">
      <t>ムキ</t>
    </rPh>
    <rPh sb="8" eb="10">
      <t>コヨウ</t>
    </rPh>
    <rPh sb="10" eb="12">
      <t>ジョウヨウ</t>
    </rPh>
    <rPh sb="12" eb="15">
      <t>ロウドウシャ</t>
    </rPh>
    <phoneticPr fontId="5"/>
  </si>
  <si>
    <t>就労者等
（有期雇用常用労働者）</t>
    <rPh sb="0" eb="2">
      <t>シュウロウ</t>
    </rPh>
    <rPh sb="2" eb="3">
      <t>シャ</t>
    </rPh>
    <rPh sb="3" eb="4">
      <t>ナド</t>
    </rPh>
    <rPh sb="6" eb="8">
      <t>ユウキ</t>
    </rPh>
    <rPh sb="8" eb="10">
      <t>コヨウ</t>
    </rPh>
    <rPh sb="10" eb="12">
      <t>ジョウヨウ</t>
    </rPh>
    <rPh sb="12" eb="15">
      <t>ロウドウシャ</t>
    </rPh>
    <phoneticPr fontId="5"/>
  </si>
  <si>
    <t>就職者等（臨時労働者）</t>
    <rPh sb="0" eb="2">
      <t>シュウショク</t>
    </rPh>
    <rPh sb="2" eb="3">
      <t>シャ</t>
    </rPh>
    <rPh sb="3" eb="4">
      <t>ナド</t>
    </rPh>
    <rPh sb="5" eb="7">
      <t>リンジ</t>
    </rPh>
    <rPh sb="7" eb="10">
      <t>ロウドウシャ</t>
    </rPh>
    <phoneticPr fontId="5"/>
  </si>
  <si>
    <t>上記以外の者</t>
    <rPh sb="0" eb="4">
      <t>ジョウキイガイ</t>
    </rPh>
    <rPh sb="5" eb="6">
      <t>モノ</t>
    </rPh>
    <phoneticPr fontId="5"/>
  </si>
  <si>
    <t>上記有期雇用労働者のうち雇用契約期間が一年以上、かつフルタイム勤務相当の者（再掲）</t>
    <rPh sb="0" eb="2">
      <t>ジョウキ</t>
    </rPh>
    <rPh sb="38" eb="40">
      <t>サイケイ</t>
    </rPh>
    <phoneticPr fontId="5"/>
  </si>
  <si>
    <t>大学等進学率（％）</t>
    <rPh sb="0" eb="1">
      <t>ダイ</t>
    </rPh>
    <rPh sb="1" eb="2">
      <t>ガク</t>
    </rPh>
    <rPh sb="2" eb="3">
      <t>トウ</t>
    </rPh>
    <rPh sb="3" eb="4">
      <t>ススム</t>
    </rPh>
    <rPh sb="4" eb="5">
      <t>ガク</t>
    </rPh>
    <rPh sb="5" eb="6">
      <t>リツ</t>
    </rPh>
    <phoneticPr fontId="5"/>
  </si>
  <si>
    <t>就職者数（再掲）</t>
    <rPh sb="0" eb="1">
      <t>シュウ</t>
    </rPh>
    <rPh sb="1" eb="2">
      <t>ショク</t>
    </rPh>
    <rPh sb="2" eb="3">
      <t>シャ</t>
    </rPh>
    <rPh sb="3" eb="4">
      <t>カズ</t>
    </rPh>
    <rPh sb="5" eb="6">
      <t>サイ</t>
    </rPh>
    <rPh sb="6" eb="7">
      <t>ケイ</t>
    </rPh>
    <phoneticPr fontId="5"/>
  </si>
  <si>
    <t>就　　　職　　　率  （％）</t>
    <phoneticPr fontId="5"/>
  </si>
  <si>
    <t>　（注）１．「上記以外の者」とは，家事手伝いをしている者，外国の大学等に入学した者又は進路が未定であることが明らか</t>
    <phoneticPr fontId="5"/>
  </si>
  <si>
    <t>　　　　　　な者である。</t>
    <phoneticPr fontId="5"/>
  </si>
  <si>
    <t>　　　　２．大学等進学率とは，「大学等進学者/卒業者×100」である。</t>
    <phoneticPr fontId="5"/>
  </si>
  <si>
    <t xml:space="preserve">        ３．「就職者総数（再掲）」とは、「自営業主等」、「無期雇用労働者」及び「上記有期雇用労働者のうち雇用契約</t>
    <rPh sb="44" eb="46">
      <t>ジョウキ</t>
    </rPh>
    <phoneticPr fontId="5"/>
  </si>
  <si>
    <t>　　　　　　期間が一年以上、かつフルタイム勤務相当の者（再掲）」を合計した数である。</t>
    <phoneticPr fontId="5"/>
  </si>
  <si>
    <t>　  　　４．就職率とは，「就職者/卒業者数×100」であり，就職者には就職しながら進学・入学している者も含む。</t>
    <phoneticPr fontId="5"/>
  </si>
  <si>
    <t>　資料：東京都総務局統計部「学校基本調査報告」</t>
  </si>
  <si>
    <t>１７７．教育相談取扱状況（来所分）</t>
    <rPh sb="4" eb="6">
      <t>キョウイク</t>
    </rPh>
    <rPh sb="6" eb="8">
      <t>ソウダン</t>
    </rPh>
    <rPh sb="8" eb="10">
      <t>トリアツカイ</t>
    </rPh>
    <rPh sb="10" eb="12">
      <t>ジョウキョウ</t>
    </rPh>
    <rPh sb="13" eb="14">
      <t>ライ</t>
    </rPh>
    <rPh sb="14" eb="15">
      <t>トコロ</t>
    </rPh>
    <rPh sb="15" eb="16">
      <t>フン</t>
    </rPh>
    <phoneticPr fontId="27"/>
  </si>
  <si>
    <t>年    度</t>
    <rPh sb="0" eb="6">
      <t>ネンド</t>
    </rPh>
    <phoneticPr fontId="27"/>
  </si>
  <si>
    <t>合　　計</t>
    <rPh sb="0" eb="1">
      <t>ゴウ</t>
    </rPh>
    <rPh sb="3" eb="4">
      <t>ケイ</t>
    </rPh>
    <phoneticPr fontId="27"/>
  </si>
  <si>
    <t>心の
問題</t>
    <rPh sb="0" eb="1">
      <t>ココロ</t>
    </rPh>
    <rPh sb="3" eb="4">
      <t>トイ</t>
    </rPh>
    <rPh sb="4" eb="5">
      <t>ダイ</t>
    </rPh>
    <phoneticPr fontId="27"/>
  </si>
  <si>
    <t>からだ
の問題</t>
  </si>
  <si>
    <t>行動
の問題</t>
  </si>
  <si>
    <t>発達・障がいの問題</t>
    <rPh sb="0" eb="2">
      <t>ハッタツ</t>
    </rPh>
    <rPh sb="3" eb="4">
      <t>サワ</t>
    </rPh>
    <phoneticPr fontId="27"/>
  </si>
  <si>
    <t>聴覚・言語の問題</t>
    <rPh sb="0" eb="2">
      <t>チョウカク</t>
    </rPh>
    <rPh sb="3" eb="5">
      <t>ゲンゴ</t>
    </rPh>
    <phoneticPr fontId="27"/>
  </si>
  <si>
    <t>進路・適性の問題</t>
    <rPh sb="0" eb="2">
      <t>シンロ</t>
    </rPh>
    <rPh sb="3" eb="5">
      <t>テキセイ</t>
    </rPh>
    <phoneticPr fontId="27"/>
  </si>
  <si>
    <t>学校教育
の問題</t>
    <rPh sb="0" eb="4">
      <t>ガッコウキョウイク</t>
    </rPh>
    <phoneticPr fontId="27"/>
  </si>
  <si>
    <t>家庭教育
の問題</t>
    <rPh sb="0" eb="4">
      <t>カテイキョウイク</t>
    </rPh>
    <phoneticPr fontId="27"/>
  </si>
  <si>
    <t>その他</t>
    <rPh sb="0" eb="3">
      <t>ソノタ</t>
    </rPh>
    <phoneticPr fontId="27"/>
  </si>
  <si>
    <t>令和</t>
    <phoneticPr fontId="27"/>
  </si>
  <si>
    <t>２</t>
  </si>
  <si>
    <t>３</t>
  </si>
  <si>
    <t>-</t>
    <phoneticPr fontId="27"/>
  </si>
  <si>
    <t>５</t>
  </si>
  <si>
    <t>幼児</t>
    <rPh sb="0" eb="2">
      <t>ヨウジ</t>
    </rPh>
    <phoneticPr fontId="27"/>
  </si>
  <si>
    <t>小学生</t>
    <rPh sb="0" eb="3">
      <t>ショウガクセイ</t>
    </rPh>
    <phoneticPr fontId="27"/>
  </si>
  <si>
    <t>中学生</t>
    <rPh sb="0" eb="3">
      <t>チュウガクセイ</t>
    </rPh>
    <phoneticPr fontId="27"/>
  </si>
  <si>
    <t>高 校 生
・その他</t>
    <rPh sb="0" eb="1">
      <t>コウ</t>
    </rPh>
    <rPh sb="2" eb="3">
      <t>コウ</t>
    </rPh>
    <rPh sb="4" eb="5">
      <t>ナマ</t>
    </rPh>
    <rPh sb="9" eb="10">
      <t>タ</t>
    </rPh>
    <phoneticPr fontId="27"/>
  </si>
  <si>
    <t xml:space="preserve">  （注）数値は教育支援センターと成増教育相談室の合計数である。</t>
    <rPh sb="3" eb="4">
      <t>チュウ</t>
    </rPh>
    <rPh sb="5" eb="7">
      <t>スウチ</t>
    </rPh>
    <rPh sb="8" eb="10">
      <t>キョウイク</t>
    </rPh>
    <rPh sb="10" eb="12">
      <t>シエン</t>
    </rPh>
    <rPh sb="17" eb="19">
      <t>ナリマス</t>
    </rPh>
    <rPh sb="19" eb="21">
      <t>キョウイク</t>
    </rPh>
    <rPh sb="21" eb="23">
      <t>ソウダン</t>
    </rPh>
    <rPh sb="23" eb="24">
      <t>シツ</t>
    </rPh>
    <rPh sb="25" eb="28">
      <t>ゴウケイスウ</t>
    </rPh>
    <phoneticPr fontId="27"/>
  </si>
  <si>
    <t>　資料：教育委員会事務局教育支援センター</t>
    <rPh sb="1" eb="3">
      <t>シリョウ</t>
    </rPh>
    <rPh sb="4" eb="6">
      <t>キョウイク</t>
    </rPh>
    <rPh sb="6" eb="9">
      <t>イインカイ</t>
    </rPh>
    <rPh sb="9" eb="12">
      <t>ジムキョク</t>
    </rPh>
    <rPh sb="12" eb="14">
      <t>キョウイク</t>
    </rPh>
    <rPh sb="14" eb="16">
      <t>シエン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</si>
</sst>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0]\-;###\ ##0\ "/>
    <numFmt numFmtId="177" formatCode="[=0]\-;###\ ##0"/>
    <numFmt numFmtId="178" formatCode="[=0]&quot;(&quot;\-&quot;)&quot;;&quot;(&quot;##0&quot;)&quot;"/>
    <numFmt numFmtId="179" formatCode="0_);[Red]\(0\)"/>
    <numFmt numFmtId="180" formatCode="[=0]\-;###\ ###\ ###\ ##0"/>
    <numFmt numFmtId="181" formatCode="[=0]\-;#\ ##0"/>
    <numFmt numFmtId="182" formatCode="[=0]\(\-\);\(##0\)"/>
    <numFmt numFmtId="183" formatCode="\ * #\ ##0;\ * \-#\ ##0;\ * &quot;－&quot;;\ @"/>
    <numFmt numFmtId="184" formatCode="\ * #,##0;\ * \-#,##0;\ * &quot;－&quot;;\ @"/>
    <numFmt numFmtId="185" formatCode="* #,##0;* \-#,##0;* &quot;－&quot;;@"/>
    <numFmt numFmtId="186" formatCode="0.0"/>
    <numFmt numFmtId="187" formatCode="_ * #,##0.0_ ;_ * \-#,##0.0_ ;_ * &quot;-&quot;?_ ;_ @_ "/>
    <numFmt numFmtId="188" formatCode="[=0]\-;###\ ##0.0"/>
  </numFmts>
  <fonts count="29" x14ac:knownFonts="1">
    <font>
      <sz val="11"/>
      <color theme="1"/>
      <name val="游ゴシック"/>
      <family val="2"/>
      <scheme val="minor"/>
    </font>
    <font>
      <sz val="6"/>
      <name val="游ゴシック"/>
      <family val="3"/>
      <charset val="128"/>
      <scheme val="minor"/>
    </font>
    <font>
      <sz val="11"/>
      <name val="ＭＳ Ｐゴシック"/>
      <family val="3"/>
      <charset val="128"/>
    </font>
    <font>
      <sz val="9"/>
      <name val="ＭＳ 明朝"/>
      <family val="1"/>
      <charset val="128"/>
    </font>
    <font>
      <sz val="14"/>
      <name val="ＭＳ 明朝"/>
      <family val="1"/>
      <charset val="128"/>
    </font>
    <font>
      <sz val="6"/>
      <name val="ＭＳ Ｐゴシック"/>
      <family val="3"/>
      <charset val="128"/>
    </font>
    <font>
      <sz val="6"/>
      <name val="ＭＳ 明朝"/>
      <family val="1"/>
      <charset val="128"/>
    </font>
    <font>
      <b/>
      <sz val="10"/>
      <name val="ＭＳ 明朝"/>
      <family val="1"/>
      <charset val="128"/>
    </font>
    <font>
      <sz val="10"/>
      <name val="ＭＳ 明朝"/>
      <family val="1"/>
      <charset val="128"/>
    </font>
    <font>
      <b/>
      <sz val="9"/>
      <name val="ＭＳ ゴシック"/>
      <family val="3"/>
      <charset val="128"/>
    </font>
    <font>
      <b/>
      <sz val="10"/>
      <name val="ＭＳ Ｐゴシック"/>
      <family val="3"/>
      <charset val="128"/>
    </font>
    <font>
      <sz val="11"/>
      <name val="ＭＳ 明朝"/>
      <family val="1"/>
      <charset val="128"/>
    </font>
    <font>
      <b/>
      <sz val="8"/>
      <name val="ＭＳ ゴシック"/>
      <family val="3"/>
      <charset val="128"/>
    </font>
    <font>
      <sz val="8"/>
      <name val="ＭＳ 明朝"/>
      <family val="1"/>
      <charset val="128"/>
    </font>
    <font>
      <sz val="11"/>
      <color indexed="8"/>
      <name val="ＭＳ Ｐゴシック"/>
      <family val="3"/>
      <charset val="128"/>
    </font>
    <font>
      <sz val="10"/>
      <name val="Arial"/>
      <family val="2"/>
    </font>
    <font>
      <sz val="9"/>
      <name val="ＭＳ Ｐゴシック"/>
      <family val="3"/>
      <charset val="128"/>
    </font>
    <font>
      <b/>
      <sz val="11"/>
      <name val="ＭＳ Ｐゴシック"/>
      <family val="3"/>
      <charset val="128"/>
    </font>
    <font>
      <b/>
      <sz val="11"/>
      <color indexed="9"/>
      <name val="ＭＳ Ｐゴシック"/>
      <family val="3"/>
      <charset val="128"/>
    </font>
    <font>
      <sz val="9"/>
      <name val="ＭＳ ゴシック"/>
      <family val="3"/>
      <charset val="128"/>
    </font>
    <font>
      <b/>
      <sz val="18"/>
      <color indexed="56"/>
      <name val="ＭＳ Ｐゴシック"/>
      <family val="3"/>
      <charset val="128"/>
    </font>
    <font>
      <b/>
      <sz val="9"/>
      <name val="ＭＳ 明朝"/>
      <family val="1"/>
      <charset val="128"/>
    </font>
    <font>
      <b/>
      <sz val="14"/>
      <name val="ＭＳ 明朝"/>
      <family val="1"/>
      <charset val="128"/>
    </font>
    <font>
      <sz val="10"/>
      <name val="ＭＳ Ｐゴシック"/>
      <family val="3"/>
      <charset val="128"/>
    </font>
    <font>
      <sz val="10"/>
      <name val="ＭＳ Ｐゴシック"/>
      <family val="2"/>
      <charset val="128"/>
    </font>
    <font>
      <sz val="9"/>
      <color theme="1"/>
      <name val="ＭＳ 明朝"/>
      <family val="1"/>
      <charset val="128"/>
    </font>
    <font>
      <sz val="8"/>
      <color theme="1"/>
      <name val="ＭＳ 明朝"/>
      <family val="1"/>
      <charset val="128"/>
    </font>
    <font>
      <sz val="6"/>
      <name val="ＭＳ Ｐ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double">
        <color indexed="64"/>
      </top>
      <bottom/>
      <diagonal/>
    </border>
    <border>
      <left/>
      <right/>
      <top style="hair">
        <color indexed="64"/>
      </top>
      <bottom style="hair">
        <color indexed="64"/>
      </bottom>
      <diagonal/>
    </border>
    <border>
      <left/>
      <right/>
      <top style="double">
        <color indexed="64"/>
      </top>
      <bottom style="hair">
        <color indexed="64"/>
      </bottom>
      <diagonal/>
    </border>
    <border>
      <left/>
      <right style="hair">
        <color indexed="64"/>
      </right>
      <top style="hair">
        <color indexed="64"/>
      </top>
      <bottom/>
      <diagonal/>
    </border>
    <border>
      <left style="double">
        <color indexed="64"/>
      </left>
      <right style="hair">
        <color indexed="64"/>
      </right>
      <top style="double">
        <color indexed="64"/>
      </top>
      <bottom style="hair">
        <color indexed="64"/>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top style="double">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bottom style="hair">
        <color indexed="64"/>
      </bottom>
      <diagonal/>
    </border>
  </borders>
  <cellStyleXfs count="13">
    <xf numFmtId="0" fontId="0" fillId="0" borderId="0"/>
    <xf numFmtId="0" fontId="2" fillId="0" borderId="0"/>
    <xf numFmtId="0" fontId="3" fillId="0" borderId="0"/>
    <xf numFmtId="38" fontId="3" fillId="0" borderId="0" applyFont="0" applyFill="0" applyBorder="0" applyAlignment="0" applyProtection="0"/>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38" fontId="2" fillId="0" borderId="0" applyFont="0" applyFill="0" applyBorder="0" applyAlignment="0" applyProtection="0"/>
    <xf numFmtId="0" fontId="11" fillId="0" borderId="0"/>
    <xf numFmtId="6" fontId="2" fillId="0" borderId="0" applyFont="0" applyFill="0" applyBorder="0" applyAlignment="0" applyProtection="0"/>
    <xf numFmtId="0" fontId="14" fillId="0" borderId="0">
      <alignment vertical="center"/>
    </xf>
    <xf numFmtId="38" fontId="2" fillId="0" borderId="0" applyFont="0" applyFill="0" applyBorder="0" applyAlignment="0" applyProtection="0"/>
  </cellStyleXfs>
  <cellXfs count="514">
    <xf numFmtId="0" fontId="0" fillId="0" borderId="0" xfId="0"/>
    <xf numFmtId="0" fontId="3" fillId="0" borderId="0" xfId="1" applyFont="1" applyAlignment="1">
      <alignment vertical="center"/>
    </xf>
    <xf numFmtId="0" fontId="2" fillId="0" borderId="0" xfId="1"/>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right" vertical="center"/>
    </xf>
    <xf numFmtId="176" fontId="3" fillId="0" borderId="0" xfId="1" applyNumberFormat="1" applyFont="1" applyAlignment="1" applyProtection="1">
      <alignment horizontal="right" vertical="center"/>
      <protection locked="0"/>
    </xf>
    <xf numFmtId="177" fontId="7" fillId="0" borderId="0" xfId="1" applyNumberFormat="1" applyFont="1" applyAlignment="1">
      <alignment vertical="center"/>
    </xf>
    <xf numFmtId="177" fontId="7" fillId="0" borderId="0" xfId="1" applyNumberFormat="1" applyFont="1" applyAlignment="1">
      <alignment horizontal="center" vertical="center"/>
    </xf>
    <xf numFmtId="0" fontId="7" fillId="0" borderId="0" xfId="1" applyFont="1"/>
    <xf numFmtId="178" fontId="3" fillId="0" borderId="0" xfId="1" applyNumberFormat="1" applyFont="1" applyAlignment="1">
      <alignment horizontal="right" vertical="center"/>
    </xf>
    <xf numFmtId="178" fontId="3" fillId="0" borderId="0" xfId="1" applyNumberFormat="1" applyFont="1" applyAlignment="1" applyProtection="1">
      <alignment horizontal="right" vertical="center"/>
      <protection locked="0"/>
    </xf>
    <xf numFmtId="179" fontId="3" fillId="0" borderId="0" xfId="8" applyNumberFormat="1" applyFont="1" applyFill="1" applyBorder="1" applyAlignment="1">
      <alignment horizontal="right" vertical="center"/>
    </xf>
    <xf numFmtId="179" fontId="3" fillId="0" borderId="0" xfId="1" applyNumberFormat="1" applyFont="1" applyAlignment="1">
      <alignment horizontal="right" vertical="center"/>
    </xf>
    <xf numFmtId="177" fontId="8" fillId="0" borderId="0" xfId="1" applyNumberFormat="1" applyFont="1" applyAlignment="1">
      <alignment vertical="center"/>
    </xf>
    <xf numFmtId="0" fontId="8" fillId="0" borderId="0" xfId="1" applyFont="1"/>
    <xf numFmtId="49" fontId="3" fillId="0" borderId="0" xfId="1" applyNumberFormat="1" applyFont="1" applyAlignment="1">
      <alignment horizontal="center" vertical="center"/>
    </xf>
    <xf numFmtId="177" fontId="3" fillId="0" borderId="0" xfId="1" applyNumberFormat="1" applyFont="1" applyAlignment="1">
      <alignment horizontal="right" vertical="center"/>
    </xf>
    <xf numFmtId="177" fontId="3" fillId="0" borderId="0" xfId="1" applyNumberFormat="1" applyFont="1" applyAlignment="1" applyProtection="1">
      <alignment horizontal="right" vertical="center"/>
      <protection locked="0"/>
    </xf>
    <xf numFmtId="179" fontId="9" fillId="0" borderId="0" xfId="8" applyNumberFormat="1" applyFont="1" applyFill="1" applyBorder="1" applyAlignment="1">
      <alignment horizontal="right" vertical="center"/>
    </xf>
    <xf numFmtId="176" fontId="9" fillId="0" borderId="0" xfId="1" applyNumberFormat="1" applyFont="1" applyAlignment="1">
      <alignment horizontal="right" vertical="center"/>
    </xf>
    <xf numFmtId="176" fontId="9" fillId="0" borderId="0" xfId="1" applyNumberFormat="1" applyFont="1" applyAlignment="1" applyProtection="1">
      <alignment horizontal="right" vertical="center"/>
      <protection locked="0"/>
    </xf>
    <xf numFmtId="179" fontId="9" fillId="0" borderId="0" xfId="1" applyNumberFormat="1" applyFont="1" applyAlignment="1">
      <alignment horizontal="right" vertical="center"/>
    </xf>
    <xf numFmtId="177" fontId="10" fillId="0" borderId="0" xfId="1" applyNumberFormat="1" applyFont="1" applyAlignment="1">
      <alignment vertical="center"/>
    </xf>
    <xf numFmtId="0" fontId="10" fillId="0" borderId="0" xfId="1" applyFont="1"/>
    <xf numFmtId="178" fontId="9" fillId="0" borderId="0" xfId="1" applyNumberFormat="1" applyFont="1" applyAlignment="1">
      <alignment horizontal="right" vertical="center"/>
    </xf>
    <xf numFmtId="178" fontId="9" fillId="0" borderId="0" xfId="1" applyNumberFormat="1" applyFont="1" applyAlignment="1" applyProtection="1">
      <alignment horizontal="right" vertical="center"/>
      <protection locked="0"/>
    </xf>
    <xf numFmtId="0" fontId="3" fillId="0" borderId="14" xfId="1" applyFont="1" applyBorder="1" applyAlignment="1">
      <alignment vertical="center"/>
    </xf>
    <xf numFmtId="0" fontId="3" fillId="0" borderId="0" xfId="1" applyFont="1" applyAlignment="1">
      <alignment horizontal="left" vertical="center"/>
    </xf>
    <xf numFmtId="0" fontId="3" fillId="0" borderId="1" xfId="1" applyFont="1" applyBorder="1" applyAlignment="1">
      <alignment vertical="center"/>
    </xf>
    <xf numFmtId="0" fontId="3" fillId="0" borderId="0" xfId="1" applyFont="1" applyAlignment="1">
      <alignment horizontal="right" vertical="center"/>
    </xf>
    <xf numFmtId="0" fontId="3" fillId="0" borderId="6" xfId="1" applyFont="1" applyBorder="1" applyAlignment="1">
      <alignment horizontal="center" vertical="center"/>
    </xf>
    <xf numFmtId="180" fontId="3" fillId="0" borderId="0" xfId="1" applyNumberFormat="1" applyFont="1" applyAlignment="1">
      <alignment vertical="center"/>
    </xf>
    <xf numFmtId="49" fontId="3" fillId="0" borderId="0" xfId="1" applyNumberFormat="1" applyFont="1" applyAlignment="1">
      <alignment horizontal="right" vertical="center"/>
    </xf>
    <xf numFmtId="180" fontId="3" fillId="0" borderId="0" xfId="1" applyNumberFormat="1" applyFont="1" applyAlignment="1">
      <alignment horizontal="right" vertical="center"/>
    </xf>
    <xf numFmtId="49" fontId="9" fillId="0" borderId="0" xfId="1" applyNumberFormat="1" applyFont="1" applyAlignment="1">
      <alignment horizontal="right" vertical="center"/>
    </xf>
    <xf numFmtId="49" fontId="9" fillId="0" borderId="0" xfId="1" applyNumberFormat="1" applyFont="1" applyAlignment="1">
      <alignment horizontal="center" vertical="center"/>
    </xf>
    <xf numFmtId="0" fontId="9" fillId="0" borderId="6" xfId="1" applyFont="1" applyBorder="1" applyAlignment="1">
      <alignment horizontal="center" vertical="center"/>
    </xf>
    <xf numFmtId="180" fontId="9" fillId="0" borderId="0" xfId="1" applyNumberFormat="1" applyFont="1" applyAlignment="1">
      <alignment vertical="center"/>
    </xf>
    <xf numFmtId="49" fontId="3" fillId="0" borderId="10" xfId="1" applyNumberFormat="1" applyFont="1" applyBorder="1" applyAlignment="1">
      <alignment horizontal="right" vertical="center"/>
    </xf>
    <xf numFmtId="49" fontId="3" fillId="0" borderId="10" xfId="1" applyNumberFormat="1" applyFont="1" applyBorder="1" applyAlignment="1">
      <alignment horizontal="center" vertical="center"/>
    </xf>
    <xf numFmtId="0" fontId="9" fillId="0" borderId="11" xfId="1" applyFont="1" applyBorder="1" applyAlignment="1">
      <alignment horizontal="center" vertical="center"/>
    </xf>
    <xf numFmtId="0" fontId="3" fillId="0" borderId="14" xfId="1" applyFont="1" applyBorder="1" applyAlignment="1">
      <alignment horizontal="left" vertical="center"/>
    </xf>
    <xf numFmtId="0" fontId="3" fillId="0" borderId="16" xfId="1" applyFont="1" applyBorder="1" applyAlignment="1">
      <alignment horizontal="center" vertical="center"/>
    </xf>
    <xf numFmtId="0" fontId="3" fillId="0" borderId="16" xfId="1" applyFont="1" applyBorder="1" applyAlignment="1">
      <alignment horizontal="distributed" vertical="center"/>
    </xf>
    <xf numFmtId="0" fontId="3" fillId="0" borderId="17" xfId="1" applyFont="1" applyBorder="1" applyAlignment="1">
      <alignment horizontal="distributed" vertical="center"/>
    </xf>
    <xf numFmtId="0" fontId="3" fillId="0" borderId="18" xfId="1" applyFont="1" applyBorder="1" applyAlignment="1">
      <alignment horizontal="center" vertical="center"/>
    </xf>
    <xf numFmtId="0" fontId="3" fillId="0" borderId="0" xfId="1" applyFont="1" applyAlignment="1">
      <alignment horizontal="right" vertical="center" wrapText="1"/>
    </xf>
    <xf numFmtId="49" fontId="3" fillId="0" borderId="0" xfId="1" applyNumberFormat="1" applyFont="1" applyAlignment="1">
      <alignment horizontal="left" vertical="center"/>
    </xf>
    <xf numFmtId="180" fontId="3" fillId="0" borderId="12" xfId="1" applyNumberFormat="1" applyFont="1" applyBorder="1" applyAlignment="1">
      <alignment horizontal="right" vertical="center"/>
    </xf>
    <xf numFmtId="49" fontId="3" fillId="0" borderId="0" xfId="1" applyNumberFormat="1" applyFont="1" applyAlignment="1">
      <alignment vertical="center"/>
    </xf>
    <xf numFmtId="49" fontId="9" fillId="0" borderId="0" xfId="1" applyNumberFormat="1" applyFont="1" applyAlignment="1">
      <alignment vertical="center"/>
    </xf>
    <xf numFmtId="49" fontId="9" fillId="0" borderId="0" xfId="1" applyNumberFormat="1" applyFont="1" applyAlignment="1">
      <alignment horizontal="left" vertical="center"/>
    </xf>
    <xf numFmtId="180" fontId="9" fillId="0" borderId="12" xfId="1" applyNumberFormat="1" applyFont="1" applyBorder="1" applyAlignment="1">
      <alignment horizontal="right" vertical="center"/>
    </xf>
    <xf numFmtId="180" fontId="9" fillId="0" borderId="0" xfId="1" applyNumberFormat="1" applyFont="1" applyAlignment="1">
      <alignment horizontal="right" vertical="center"/>
    </xf>
    <xf numFmtId="49" fontId="9" fillId="0" borderId="10" xfId="1" applyNumberFormat="1" applyFont="1" applyBorder="1" applyAlignment="1">
      <alignment vertical="center"/>
    </xf>
    <xf numFmtId="49" fontId="9" fillId="0" borderId="10" xfId="1" applyNumberFormat="1" applyFont="1" applyBorder="1" applyAlignment="1">
      <alignment horizontal="left" vertical="center"/>
    </xf>
    <xf numFmtId="41" fontId="8" fillId="0" borderId="0" xfId="1" applyNumberFormat="1" applyFont="1" applyAlignment="1">
      <alignment horizontal="center" vertical="center"/>
    </xf>
    <xf numFmtId="41" fontId="10" fillId="0" borderId="0" xfId="1" applyNumberFormat="1" applyFont="1" applyAlignment="1">
      <alignment horizontal="center" vertical="center"/>
    </xf>
    <xf numFmtId="0" fontId="3" fillId="0" borderId="1" xfId="9" applyFont="1" applyBorder="1" applyAlignment="1">
      <alignment vertical="center"/>
    </xf>
    <xf numFmtId="0" fontId="3" fillId="0" borderId="1" xfId="9" applyFont="1" applyBorder="1" applyAlignment="1">
      <alignment horizontal="left" vertical="center"/>
    </xf>
    <xf numFmtId="0" fontId="3" fillId="0" borderId="0" xfId="9" applyFont="1" applyAlignment="1">
      <alignment vertical="center"/>
    </xf>
    <xf numFmtId="0" fontId="11" fillId="0" borderId="0" xfId="9"/>
    <xf numFmtId="49" fontId="3" fillId="0" borderId="0" xfId="9" applyNumberFormat="1" applyFont="1" applyAlignment="1">
      <alignment horizontal="right" vertical="center"/>
    </xf>
    <xf numFmtId="49" fontId="3" fillId="0" borderId="0" xfId="9" applyNumberFormat="1" applyFont="1" applyAlignment="1">
      <alignment horizontal="left" vertical="center" wrapText="1"/>
    </xf>
    <xf numFmtId="181" fontId="3" fillId="0" borderId="12" xfId="9" applyNumberFormat="1" applyFont="1" applyBorder="1" applyAlignment="1">
      <alignment horizontal="right" vertical="center"/>
    </xf>
    <xf numFmtId="182" fontId="3" fillId="0" borderId="0" xfId="9" applyNumberFormat="1" applyFont="1" applyAlignment="1">
      <alignment horizontal="right" vertical="center"/>
    </xf>
    <xf numFmtId="181" fontId="3" fillId="0" borderId="0" xfId="9" applyNumberFormat="1" applyFont="1" applyAlignment="1">
      <alignment horizontal="right" vertical="center"/>
    </xf>
    <xf numFmtId="0" fontId="8" fillId="0" borderId="0" xfId="9" applyFont="1" applyAlignment="1">
      <alignment vertical="center"/>
    </xf>
    <xf numFmtId="49" fontId="3" fillId="0" borderId="0" xfId="9" applyNumberFormat="1" applyFont="1" applyAlignment="1">
      <alignment horizontal="right" vertical="center" wrapText="1"/>
    </xf>
    <xf numFmtId="49" fontId="9" fillId="0" borderId="0" xfId="9" applyNumberFormat="1" applyFont="1" applyAlignment="1">
      <alignment horizontal="right" vertical="center"/>
    </xf>
    <xf numFmtId="49" fontId="3" fillId="0" borderId="0" xfId="9" applyNumberFormat="1" applyFont="1" applyAlignment="1">
      <alignment horizontal="left" vertical="center"/>
    </xf>
    <xf numFmtId="0" fontId="10" fillId="0" borderId="0" xfId="9" applyFont="1" applyAlignment="1">
      <alignment vertical="center"/>
    </xf>
    <xf numFmtId="49" fontId="9" fillId="0" borderId="6" xfId="9" applyNumberFormat="1" applyFont="1" applyBorder="1" applyAlignment="1">
      <alignment horizontal="left" vertical="center"/>
    </xf>
    <xf numFmtId="181" fontId="12" fillId="0" borderId="0" xfId="9" applyNumberFormat="1" applyFont="1" applyAlignment="1">
      <alignment horizontal="right" vertical="center"/>
    </xf>
    <xf numFmtId="182" fontId="12" fillId="0" borderId="0" xfId="9" applyNumberFormat="1" applyFont="1" applyAlignment="1">
      <alignment horizontal="right" vertical="center"/>
    </xf>
    <xf numFmtId="181" fontId="3" fillId="0" borderId="12" xfId="10" applyNumberFormat="1" applyFont="1" applyFill="1" applyBorder="1" applyAlignment="1">
      <alignment vertical="center"/>
    </xf>
    <xf numFmtId="181" fontId="3" fillId="0" borderId="0" xfId="10" applyNumberFormat="1" applyFont="1" applyFill="1" applyBorder="1" applyAlignment="1">
      <alignment vertical="center"/>
    </xf>
    <xf numFmtId="0" fontId="11" fillId="0" borderId="0" xfId="9" applyAlignment="1">
      <alignment vertical="center"/>
    </xf>
    <xf numFmtId="182" fontId="3" fillId="0" borderId="12" xfId="9" applyNumberFormat="1" applyFont="1" applyBorder="1" applyAlignment="1">
      <alignment horizontal="right" vertical="center"/>
    </xf>
    <xf numFmtId="182" fontId="3" fillId="0" borderId="0" xfId="10" applyNumberFormat="1" applyFont="1" applyFill="1" applyBorder="1" applyAlignment="1">
      <alignment vertical="center"/>
    </xf>
    <xf numFmtId="49" fontId="3" fillId="0" borderId="13" xfId="9" applyNumberFormat="1" applyFont="1" applyBorder="1" applyAlignment="1">
      <alignment horizontal="right" vertical="center"/>
    </xf>
    <xf numFmtId="49" fontId="3" fillId="0" borderId="10" xfId="9" applyNumberFormat="1" applyFont="1" applyBorder="1" applyAlignment="1">
      <alignment horizontal="right" vertical="center"/>
    </xf>
    <xf numFmtId="182" fontId="3" fillId="0" borderId="10" xfId="9" applyNumberFormat="1" applyFont="1" applyBorder="1" applyAlignment="1">
      <alignment horizontal="right" vertical="center"/>
    </xf>
    <xf numFmtId="182" fontId="3" fillId="0" borderId="10" xfId="10" applyNumberFormat="1" applyFont="1" applyFill="1" applyBorder="1" applyAlignment="1">
      <alignment vertical="center"/>
    </xf>
    <xf numFmtId="0" fontId="3" fillId="0" borderId="14" xfId="9" applyFont="1" applyBorder="1" applyAlignment="1">
      <alignment vertical="center"/>
    </xf>
    <xf numFmtId="182" fontId="3" fillId="0" borderId="0" xfId="9" applyNumberFormat="1" applyFont="1" applyAlignment="1">
      <alignment vertical="center"/>
    </xf>
    <xf numFmtId="49" fontId="13" fillId="0" borderId="0" xfId="9" applyNumberFormat="1" applyFont="1" applyAlignment="1">
      <alignment horizontal="distributed" vertical="center" shrinkToFit="1"/>
    </xf>
    <xf numFmtId="49" fontId="3" fillId="0" borderId="1" xfId="1" applyNumberFormat="1" applyFont="1" applyBorder="1" applyAlignment="1">
      <alignment vertical="center"/>
    </xf>
    <xf numFmtId="0" fontId="3" fillId="0" borderId="7" xfId="1" applyFont="1" applyBorder="1" applyAlignment="1">
      <alignment horizontal="center" vertical="center" wrapText="1"/>
    </xf>
    <xf numFmtId="0" fontId="9" fillId="0" borderId="7" xfId="1" applyFont="1" applyBorder="1" applyAlignment="1">
      <alignment horizontal="center" vertical="center" wrapText="1"/>
    </xf>
    <xf numFmtId="0" fontId="3" fillId="0" borderId="8" xfId="1" applyFont="1" applyBorder="1" applyAlignment="1">
      <alignment horizontal="center" vertical="center" wrapText="1"/>
    </xf>
    <xf numFmtId="0" fontId="9" fillId="0" borderId="8" xfId="1" applyFont="1" applyBorder="1" applyAlignment="1">
      <alignment horizontal="center" vertical="center" wrapText="1"/>
    </xf>
    <xf numFmtId="49" fontId="3" fillId="0" borderId="22" xfId="1" applyNumberFormat="1" applyFont="1" applyBorder="1" applyAlignment="1">
      <alignment horizontal="center" vertical="center"/>
    </xf>
    <xf numFmtId="183" fontId="3" fillId="0" borderId="0" xfId="9" applyNumberFormat="1" applyFont="1" applyAlignment="1">
      <alignment horizontal="right" vertical="center"/>
    </xf>
    <xf numFmtId="183" fontId="9" fillId="0" borderId="0" xfId="9" applyNumberFormat="1" applyFont="1" applyAlignment="1">
      <alignment horizontal="right" vertical="center"/>
    </xf>
    <xf numFmtId="184" fontId="3" fillId="0" borderId="0" xfId="9" applyNumberFormat="1" applyFont="1" applyAlignment="1">
      <alignment horizontal="right" vertical="center"/>
    </xf>
    <xf numFmtId="0" fontId="3" fillId="0" borderId="0" xfId="9" applyFont="1" applyAlignment="1">
      <alignment horizontal="right" vertical="center"/>
    </xf>
    <xf numFmtId="0" fontId="9" fillId="0" borderId="0" xfId="9" applyFont="1" applyAlignment="1">
      <alignment horizontal="right" vertical="center"/>
    </xf>
    <xf numFmtId="185" fontId="15" fillId="0" borderId="0" xfId="11" applyNumberFormat="1" applyFont="1" applyAlignment="1">
      <alignment horizontal="right" vertical="center"/>
    </xf>
    <xf numFmtId="49" fontId="3" fillId="0" borderId="6" xfId="1" applyNumberFormat="1" applyFont="1" applyBorder="1" applyAlignment="1">
      <alignment horizontal="right" vertical="center"/>
    </xf>
    <xf numFmtId="49" fontId="3" fillId="0" borderId="6" xfId="1" applyNumberFormat="1" applyFont="1" applyBorder="1" applyAlignment="1">
      <alignment horizontal="center" vertical="center"/>
    </xf>
    <xf numFmtId="3" fontId="2" fillId="0" borderId="0" xfId="1" applyNumberFormat="1"/>
    <xf numFmtId="49" fontId="3" fillId="0" borderId="11" xfId="1" applyNumberFormat="1" applyFont="1" applyBorder="1" applyAlignment="1">
      <alignment horizontal="right" vertical="center"/>
    </xf>
    <xf numFmtId="183" fontId="3" fillId="0" borderId="10" xfId="9" applyNumberFormat="1" applyFont="1" applyBorder="1" applyAlignment="1">
      <alignment horizontal="right" vertical="center"/>
    </xf>
    <xf numFmtId="183" fontId="9" fillId="0" borderId="10" xfId="9" applyNumberFormat="1" applyFont="1" applyBorder="1" applyAlignment="1">
      <alignment horizontal="right" vertical="center"/>
    </xf>
    <xf numFmtId="184" fontId="3" fillId="0" borderId="10" xfId="9" applyNumberFormat="1" applyFont="1" applyBorder="1" applyAlignment="1">
      <alignment horizontal="right" vertical="center"/>
    </xf>
    <xf numFmtId="0" fontId="3" fillId="0" borderId="10" xfId="9" applyFont="1" applyBorder="1" applyAlignment="1">
      <alignment horizontal="right" vertical="center"/>
    </xf>
    <xf numFmtId="0" fontId="9" fillId="0" borderId="10" xfId="9" applyFont="1" applyBorder="1" applyAlignment="1">
      <alignment horizontal="right" vertical="center"/>
    </xf>
    <xf numFmtId="0" fontId="11" fillId="0" borderId="0" xfId="1" applyFont="1"/>
    <xf numFmtId="38" fontId="4" fillId="0" borderId="0" xfId="12" applyFont="1" applyFill="1" applyAlignment="1">
      <alignment vertical="center"/>
    </xf>
    <xf numFmtId="38" fontId="3" fillId="0" borderId="0" xfId="12" applyFont="1" applyFill="1" applyAlignment="1">
      <alignment vertical="center"/>
    </xf>
    <xf numFmtId="38" fontId="3" fillId="0" borderId="0" xfId="12" applyFont="1" applyFill="1" applyAlignment="1">
      <alignment horizontal="center" vertical="center"/>
    </xf>
    <xf numFmtId="38" fontId="2" fillId="0" borderId="0" xfId="12" applyFont="1" applyFill="1" applyAlignment="1">
      <alignment vertical="center"/>
    </xf>
    <xf numFmtId="38" fontId="3" fillId="0" borderId="7" xfId="12" applyFont="1" applyFill="1" applyBorder="1" applyAlignment="1">
      <alignment horizontal="center" vertical="center"/>
    </xf>
    <xf numFmtId="38" fontId="3" fillId="0" borderId="8" xfId="12" applyFont="1" applyFill="1" applyBorder="1" applyAlignment="1">
      <alignment horizontal="center" vertical="center"/>
    </xf>
    <xf numFmtId="38" fontId="3" fillId="0" borderId="27" xfId="12" applyFont="1" applyFill="1" applyBorder="1" applyAlignment="1">
      <alignment horizontal="center" vertical="center"/>
    </xf>
    <xf numFmtId="177" fontId="9" fillId="0" borderId="22" xfId="12" applyNumberFormat="1" applyFont="1" applyFill="1" applyBorder="1" applyAlignment="1">
      <alignment horizontal="distributed" vertical="center"/>
    </xf>
    <xf numFmtId="177" fontId="9" fillId="0" borderId="0" xfId="1" applyNumberFormat="1" applyFont="1" applyAlignment="1">
      <alignment horizontal="right" vertical="center"/>
    </xf>
    <xf numFmtId="177" fontId="9" fillId="0" borderId="0" xfId="1" applyNumberFormat="1" applyFont="1" applyAlignment="1">
      <alignment horizontal="right" vertical="center" shrinkToFit="1"/>
    </xf>
    <xf numFmtId="38" fontId="17" fillId="0" borderId="0" xfId="12" applyFont="1" applyFill="1" applyAlignment="1">
      <alignment vertical="center"/>
    </xf>
    <xf numFmtId="177" fontId="3" fillId="0" borderId="6" xfId="12" applyNumberFormat="1" applyFont="1" applyFill="1" applyBorder="1" applyAlignment="1">
      <alignment horizontal="distributed" vertical="center"/>
    </xf>
    <xf numFmtId="177" fontId="3" fillId="0" borderId="12" xfId="1" applyNumberFormat="1" applyFont="1" applyBorder="1" applyAlignment="1">
      <alignment horizontal="right" vertical="center"/>
    </xf>
    <xf numFmtId="38" fontId="3" fillId="0" borderId="0" xfId="12" applyFont="1" applyFill="1" applyBorder="1" applyAlignment="1">
      <alignment vertical="center"/>
    </xf>
    <xf numFmtId="177" fontId="3" fillId="0" borderId="11" xfId="12" applyNumberFormat="1" applyFont="1" applyFill="1" applyBorder="1" applyAlignment="1">
      <alignment horizontal="distributed" vertical="center"/>
    </xf>
    <xf numFmtId="177" fontId="3" fillId="0" borderId="13" xfId="1" applyNumberFormat="1" applyFont="1" applyBorder="1" applyAlignment="1">
      <alignment horizontal="right" vertical="center"/>
    </xf>
    <xf numFmtId="177" fontId="3" fillId="0" borderId="10" xfId="1" applyNumberFormat="1" applyFont="1" applyBorder="1" applyAlignment="1">
      <alignment horizontal="right" vertical="center"/>
    </xf>
    <xf numFmtId="38" fontId="3" fillId="0" borderId="10" xfId="12" applyFont="1" applyFill="1" applyBorder="1" applyAlignment="1">
      <alignment vertical="center"/>
    </xf>
    <xf numFmtId="38" fontId="3" fillId="0" borderId="14" xfId="12" applyFont="1" applyFill="1" applyBorder="1" applyAlignment="1">
      <alignment horizontal="left" vertical="center"/>
    </xf>
    <xf numFmtId="38" fontId="3" fillId="0" borderId="0" xfId="12" applyFont="1" applyFill="1" applyBorder="1" applyAlignment="1">
      <alignment horizontal="left" vertical="center"/>
    </xf>
    <xf numFmtId="38" fontId="16" fillId="0" borderId="0" xfId="12" applyFont="1" applyFill="1" applyAlignment="1">
      <alignment vertical="center"/>
    </xf>
    <xf numFmtId="38" fontId="16" fillId="0" borderId="0" xfId="12" applyFont="1" applyFill="1" applyBorder="1" applyAlignment="1">
      <alignment vertical="center"/>
    </xf>
    <xf numFmtId="177" fontId="9" fillId="0" borderId="0" xfId="9" applyNumberFormat="1" applyFont="1" applyAlignment="1">
      <alignment horizontal="center" vertical="center"/>
    </xf>
    <xf numFmtId="38" fontId="2" fillId="0" borderId="0" xfId="12" applyFont="1" applyFill="1" applyBorder="1" applyAlignment="1">
      <alignment vertical="center"/>
    </xf>
    <xf numFmtId="0" fontId="3" fillId="0" borderId="0" xfId="12" applyNumberFormat="1" applyFont="1" applyFill="1" applyBorder="1" applyAlignment="1">
      <alignment vertical="center"/>
    </xf>
    <xf numFmtId="38" fontId="16" fillId="0" borderId="0" xfId="12" applyFont="1" applyFill="1" applyBorder="1" applyAlignment="1">
      <alignment horizontal="center" vertical="center"/>
    </xf>
    <xf numFmtId="0" fontId="3" fillId="0" borderId="0" xfId="12" applyNumberFormat="1" applyFont="1" applyFill="1" applyBorder="1" applyAlignment="1">
      <alignment horizontal="left" vertical="center"/>
    </xf>
    <xf numFmtId="0" fontId="3" fillId="0" borderId="0" xfId="12" applyNumberFormat="1" applyFont="1" applyFill="1" applyBorder="1" applyAlignment="1">
      <alignment horizontal="left" vertical="center" wrapText="1"/>
    </xf>
    <xf numFmtId="38" fontId="16" fillId="0" borderId="0" xfId="12" applyFont="1" applyFill="1" applyAlignment="1">
      <alignment horizontal="center" vertical="center"/>
    </xf>
    <xf numFmtId="38" fontId="3" fillId="0" borderId="0" xfId="12" applyFont="1" applyFill="1" applyBorder="1" applyAlignment="1">
      <alignment horizontal="left" vertical="center" wrapText="1"/>
    </xf>
    <xf numFmtId="38" fontId="16" fillId="0" borderId="0" xfId="12" applyFont="1" applyFill="1" applyAlignment="1">
      <alignment horizontal="left" vertical="center"/>
    </xf>
    <xf numFmtId="0" fontId="3" fillId="0" borderId="0" xfId="1" applyFont="1" applyAlignment="1">
      <alignment horizontal="center" vertical="center"/>
    </xf>
    <xf numFmtId="0" fontId="3" fillId="0" borderId="22" xfId="1" applyFont="1" applyBorder="1" applyAlignment="1">
      <alignment horizontal="distributed" vertical="center"/>
    </xf>
    <xf numFmtId="0" fontId="3" fillId="0" borderId="14" xfId="9" applyFont="1" applyBorder="1" applyAlignment="1">
      <alignment horizontal="right" vertical="center"/>
    </xf>
    <xf numFmtId="180" fontId="3" fillId="0" borderId="14" xfId="1" applyNumberFormat="1" applyFont="1" applyBorder="1" applyAlignment="1">
      <alignment horizontal="right" vertical="center"/>
    </xf>
    <xf numFmtId="0" fontId="3" fillId="0" borderId="6" xfId="1" applyFont="1" applyBorder="1" applyAlignment="1">
      <alignment horizontal="distributed" vertical="center"/>
    </xf>
    <xf numFmtId="0" fontId="3" fillId="0" borderId="11" xfId="1" applyFont="1" applyBorder="1" applyAlignment="1">
      <alignment horizontal="distributed" vertical="center"/>
    </xf>
    <xf numFmtId="180" fontId="3" fillId="0" borderId="13" xfId="1" applyNumberFormat="1" applyFont="1" applyBorder="1" applyAlignment="1">
      <alignment horizontal="right" vertical="center"/>
    </xf>
    <xf numFmtId="180" fontId="3" fillId="0" borderId="10" xfId="1" applyNumberFormat="1" applyFont="1" applyBorder="1" applyAlignment="1">
      <alignment horizontal="right" vertical="center"/>
    </xf>
    <xf numFmtId="0" fontId="3" fillId="0" borderId="10" xfId="1" applyFont="1" applyBorder="1" applyAlignment="1">
      <alignment horizontal="right" vertical="center"/>
    </xf>
    <xf numFmtId="38" fontId="2" fillId="0" borderId="0" xfId="12" applyFont="1" applyFill="1" applyAlignment="1">
      <alignment horizontal="center" vertical="center"/>
    </xf>
    <xf numFmtId="0" fontId="3" fillId="0" borderId="0" xfId="1" applyFont="1" applyAlignment="1">
      <alignment horizontal="center" vertical="center" wrapText="1"/>
    </xf>
    <xf numFmtId="49" fontId="3" fillId="0" borderId="0" xfId="1" quotePrefix="1" applyNumberFormat="1" applyFont="1" applyAlignment="1">
      <alignment horizontal="right" vertical="center"/>
    </xf>
    <xf numFmtId="49" fontId="3" fillId="0" borderId="6" xfId="1" quotePrefix="1" applyNumberFormat="1" applyFont="1" applyBorder="1" applyAlignment="1">
      <alignment horizontal="left" vertical="center" wrapText="1"/>
    </xf>
    <xf numFmtId="41" fontId="3" fillId="0" borderId="12" xfId="1" applyNumberFormat="1" applyFont="1" applyBorder="1" applyAlignment="1">
      <alignment horizontal="right" vertical="center"/>
    </xf>
    <xf numFmtId="41" fontId="3" fillId="0" borderId="0" xfId="1" applyNumberFormat="1" applyFont="1" applyAlignment="1">
      <alignment horizontal="right" vertical="center"/>
    </xf>
    <xf numFmtId="49" fontId="3" fillId="0" borderId="0" xfId="1" quotePrefix="1" applyNumberFormat="1" applyFont="1" applyAlignment="1">
      <alignment horizontal="right" vertical="center" wrapText="1"/>
    </xf>
    <xf numFmtId="49" fontId="3" fillId="0" borderId="6" xfId="1" quotePrefix="1" applyNumberFormat="1" applyFont="1" applyBorder="1" applyAlignment="1">
      <alignment horizontal="left" vertical="center"/>
    </xf>
    <xf numFmtId="49" fontId="9" fillId="0" borderId="10" xfId="1" quotePrefix="1" applyNumberFormat="1" applyFont="1" applyBorder="1" applyAlignment="1">
      <alignment horizontal="right" vertical="center"/>
    </xf>
    <xf numFmtId="49" fontId="9" fillId="0" borderId="11" xfId="1" quotePrefix="1" applyNumberFormat="1" applyFont="1" applyBorder="1" applyAlignment="1">
      <alignment horizontal="left" vertical="center"/>
    </xf>
    <xf numFmtId="41" fontId="9" fillId="0" borderId="13" xfId="1" applyNumberFormat="1" applyFont="1" applyBorder="1" applyAlignment="1">
      <alignment horizontal="right" vertical="center"/>
    </xf>
    <xf numFmtId="41" fontId="9" fillId="0" borderId="10" xfId="1" applyNumberFormat="1" applyFont="1" applyBorder="1" applyAlignment="1">
      <alignment horizontal="right" vertical="center"/>
    </xf>
    <xf numFmtId="41" fontId="9" fillId="0" borderId="0" xfId="1" applyNumberFormat="1" applyFont="1" applyAlignment="1">
      <alignment horizontal="right" vertical="center"/>
    </xf>
    <xf numFmtId="180" fontId="3" fillId="0" borderId="12" xfId="9" applyNumberFormat="1" applyFont="1" applyBorder="1" applyAlignment="1">
      <alignment vertical="center"/>
    </xf>
    <xf numFmtId="180" fontId="3" fillId="0" borderId="0" xfId="9" applyNumberFormat="1" applyFont="1" applyAlignment="1">
      <alignment vertical="center"/>
    </xf>
    <xf numFmtId="180" fontId="3" fillId="0" borderId="0" xfId="9" applyNumberFormat="1" applyFont="1" applyAlignment="1">
      <alignment horizontal="right" vertical="center"/>
    </xf>
    <xf numFmtId="180" fontId="9" fillId="0" borderId="0" xfId="9" applyNumberFormat="1" applyFont="1" applyAlignment="1">
      <alignment vertical="center"/>
    </xf>
    <xf numFmtId="49" fontId="3" fillId="0" borderId="10" xfId="1" applyNumberFormat="1" applyFont="1" applyBorder="1" applyAlignment="1">
      <alignment vertical="center"/>
    </xf>
    <xf numFmtId="180" fontId="9" fillId="0" borderId="0" xfId="9" applyNumberFormat="1" applyFont="1" applyAlignment="1">
      <alignment horizontal="right" vertical="center"/>
    </xf>
    <xf numFmtId="0" fontId="3" fillId="0" borderId="0" xfId="9" applyFont="1" applyAlignment="1">
      <alignment horizontal="center" vertical="center"/>
    </xf>
    <xf numFmtId="49" fontId="3" fillId="0" borderId="0" xfId="9" quotePrefix="1" applyNumberFormat="1" applyFont="1" applyAlignment="1">
      <alignment horizontal="right" vertical="center"/>
    </xf>
    <xf numFmtId="49" fontId="3" fillId="0" borderId="0" xfId="9" quotePrefix="1" applyNumberFormat="1" applyFont="1" applyAlignment="1">
      <alignment horizontal="left" vertical="center" wrapText="1"/>
    </xf>
    <xf numFmtId="0" fontId="8" fillId="0" borderId="0" xfId="9" applyFont="1"/>
    <xf numFmtId="49" fontId="3" fillId="0" borderId="0" xfId="9" quotePrefix="1" applyNumberFormat="1" applyFont="1" applyAlignment="1">
      <alignment horizontal="center" vertical="center" wrapText="1"/>
    </xf>
    <xf numFmtId="49" fontId="9" fillId="0" borderId="0" xfId="9" quotePrefix="1" applyNumberFormat="1" applyFont="1" applyAlignment="1">
      <alignment horizontal="center" vertical="center"/>
    </xf>
    <xf numFmtId="49" fontId="3" fillId="0" borderId="0" xfId="9" quotePrefix="1" applyNumberFormat="1" applyFont="1" applyAlignment="1">
      <alignment horizontal="left" vertical="center"/>
    </xf>
    <xf numFmtId="0" fontId="10" fillId="0" borderId="0" xfId="9" applyFont="1"/>
    <xf numFmtId="49" fontId="9" fillId="0" borderId="0" xfId="9" quotePrefix="1" applyNumberFormat="1" applyFont="1" applyAlignment="1">
      <alignment horizontal="left" vertical="center"/>
    </xf>
    <xf numFmtId="181" fontId="9" fillId="0" borderId="12" xfId="9" applyNumberFormat="1" applyFont="1" applyBorder="1" applyAlignment="1">
      <alignment horizontal="right" vertical="center"/>
    </xf>
    <xf numFmtId="182" fontId="9" fillId="0" borderId="0" xfId="9" applyNumberFormat="1" applyFont="1" applyAlignment="1">
      <alignment horizontal="right" vertical="center"/>
    </xf>
    <xf numFmtId="181" fontId="9" fillId="0" borderId="0" xfId="9" applyNumberFormat="1" applyFont="1" applyAlignment="1">
      <alignment horizontal="right" vertical="center"/>
    </xf>
    <xf numFmtId="177" fontId="3" fillId="0" borderId="12" xfId="9" applyNumberFormat="1" applyFont="1" applyBorder="1" applyAlignment="1">
      <alignment vertical="center"/>
    </xf>
    <xf numFmtId="177" fontId="3" fillId="0" borderId="0" xfId="9" applyNumberFormat="1" applyFont="1" applyAlignment="1">
      <alignment vertical="center"/>
    </xf>
    <xf numFmtId="182" fontId="3" fillId="0" borderId="13" xfId="9" applyNumberFormat="1" applyFont="1" applyBorder="1" applyAlignment="1">
      <alignment horizontal="right" vertical="center"/>
    </xf>
    <xf numFmtId="182" fontId="9" fillId="0" borderId="10" xfId="9" applyNumberFormat="1" applyFont="1" applyBorder="1" applyAlignment="1">
      <alignment horizontal="right" vertical="center"/>
    </xf>
    <xf numFmtId="0" fontId="3" fillId="0" borderId="0" xfId="9" applyFont="1" applyAlignment="1">
      <alignment horizontal="left" vertical="center"/>
    </xf>
    <xf numFmtId="0" fontId="4" fillId="0" borderId="0" xfId="1" applyFont="1" applyAlignment="1">
      <alignment vertical="center"/>
    </xf>
    <xf numFmtId="49" fontId="3" fillId="0" borderId="7"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0" fontId="3" fillId="0" borderId="10" xfId="1" applyFont="1" applyBorder="1" applyAlignment="1">
      <alignment vertical="center"/>
    </xf>
    <xf numFmtId="49" fontId="3" fillId="0" borderId="11" xfId="1" applyNumberFormat="1" applyFont="1" applyBorder="1" applyAlignment="1">
      <alignment horizontal="center" vertical="center"/>
    </xf>
    <xf numFmtId="180" fontId="3" fillId="0" borderId="10" xfId="9" applyNumberFormat="1" applyFont="1" applyBorder="1" applyAlignment="1">
      <alignment vertical="center"/>
    </xf>
    <xf numFmtId="180" fontId="3" fillId="0" borderId="10" xfId="1" applyNumberFormat="1" applyFont="1" applyBorder="1" applyAlignment="1">
      <alignment vertical="center"/>
    </xf>
    <xf numFmtId="180" fontId="9" fillId="0" borderId="10" xfId="1" applyNumberFormat="1" applyFont="1" applyBorder="1" applyAlignment="1">
      <alignment vertical="center"/>
    </xf>
    <xf numFmtId="49" fontId="3" fillId="0" borderId="6" xfId="1" quotePrefix="1" applyNumberFormat="1" applyFont="1" applyBorder="1" applyAlignment="1">
      <alignment horizontal="center" vertical="center"/>
    </xf>
    <xf numFmtId="49" fontId="9" fillId="0" borderId="11" xfId="1" quotePrefix="1" applyNumberFormat="1" applyFont="1" applyBorder="1" applyAlignment="1">
      <alignment horizontal="center" vertical="center"/>
    </xf>
    <xf numFmtId="180" fontId="9" fillId="0" borderId="10" xfId="1" applyNumberFormat="1" applyFont="1" applyBorder="1" applyAlignment="1">
      <alignment horizontal="right" vertical="center"/>
    </xf>
    <xf numFmtId="177" fontId="9" fillId="0" borderId="10" xfId="1" applyNumberFormat="1" applyFont="1" applyBorder="1" applyAlignment="1">
      <alignment horizontal="right" vertical="center"/>
    </xf>
    <xf numFmtId="38" fontId="2" fillId="0" borderId="0" xfId="12" applyFont="1" applyFill="1"/>
    <xf numFmtId="38" fontId="3" fillId="0" borderId="18" xfId="12" applyFont="1" applyFill="1" applyBorder="1" applyAlignment="1">
      <alignment horizontal="center" vertical="center"/>
    </xf>
    <xf numFmtId="38" fontId="3" fillId="0" borderId="13" xfId="12" applyFont="1" applyFill="1" applyBorder="1" applyAlignment="1">
      <alignment horizontal="center" vertical="center"/>
    </xf>
    <xf numFmtId="38" fontId="9" fillId="0" borderId="22" xfId="12" applyFont="1" applyFill="1" applyBorder="1" applyAlignment="1">
      <alignment horizontal="distributed" vertical="center"/>
    </xf>
    <xf numFmtId="180" fontId="9" fillId="0" borderId="0" xfId="12" applyNumberFormat="1" applyFont="1" applyFill="1" applyBorder="1" applyAlignment="1">
      <alignment horizontal="right" vertical="center"/>
    </xf>
    <xf numFmtId="180" fontId="9" fillId="0" borderId="0" xfId="12" applyNumberFormat="1" applyFont="1" applyFill="1" applyBorder="1" applyAlignment="1">
      <alignment horizontal="right" vertical="center" shrinkToFit="1"/>
    </xf>
    <xf numFmtId="38" fontId="10" fillId="0" borderId="0" xfId="12" applyFont="1" applyFill="1"/>
    <xf numFmtId="38" fontId="3" fillId="0" borderId="6" xfId="12" applyFont="1" applyFill="1" applyBorder="1" applyAlignment="1">
      <alignment horizontal="distributed" vertical="center"/>
    </xf>
    <xf numFmtId="180" fontId="3" fillId="0" borderId="0" xfId="12"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38" fontId="11" fillId="0" borderId="0" xfId="12" applyFont="1" applyFill="1"/>
    <xf numFmtId="38" fontId="3" fillId="0" borderId="11" xfId="12" applyFont="1" applyFill="1" applyBorder="1" applyAlignment="1">
      <alignment horizontal="distributed" vertical="center"/>
    </xf>
    <xf numFmtId="180" fontId="3" fillId="0" borderId="10" xfId="12" applyNumberFormat="1" applyFont="1" applyFill="1" applyBorder="1" applyAlignment="1">
      <alignment horizontal="right" vertical="center" shrinkToFit="1"/>
    </xf>
    <xf numFmtId="180" fontId="3" fillId="0" borderId="10" xfId="1" applyNumberFormat="1" applyFont="1" applyBorder="1" applyAlignment="1">
      <alignment horizontal="right" vertical="center" shrinkToFit="1"/>
    </xf>
    <xf numFmtId="38" fontId="3" fillId="0" borderId="14" xfId="12" applyFont="1" applyFill="1" applyBorder="1" applyAlignment="1">
      <alignment vertical="center"/>
    </xf>
    <xf numFmtId="38" fontId="3" fillId="0" borderId="0" xfId="12" applyFont="1" applyFill="1" applyAlignment="1">
      <alignment horizontal="left" vertical="center"/>
    </xf>
    <xf numFmtId="0" fontId="3" fillId="0" borderId="0" xfId="12" applyNumberFormat="1" applyFont="1" applyFill="1" applyAlignment="1">
      <alignment horizontal="left" vertical="center"/>
    </xf>
    <xf numFmtId="38" fontId="3" fillId="0" borderId="0" xfId="12" applyFont="1" applyFill="1" applyBorder="1" applyAlignment="1">
      <alignment horizontal="distributed" vertical="center"/>
    </xf>
    <xf numFmtId="38" fontId="2" fillId="0" borderId="0" xfId="12" applyFont="1" applyFill="1" applyAlignment="1"/>
    <xf numFmtId="0" fontId="3" fillId="2" borderId="0" xfId="1" applyFont="1" applyFill="1" applyAlignment="1">
      <alignment vertical="center"/>
    </xf>
    <xf numFmtId="0" fontId="2" fillId="2" borderId="0" xfId="1" applyFill="1"/>
    <xf numFmtId="0" fontId="3" fillId="2" borderId="0" xfId="1" applyFont="1" applyFill="1" applyAlignment="1">
      <alignment horizontal="center" vertical="center" wrapText="1"/>
    </xf>
    <xf numFmtId="49" fontId="3" fillId="2" borderId="0" xfId="1" quotePrefix="1" applyNumberFormat="1" applyFont="1" applyFill="1" applyAlignment="1">
      <alignment horizontal="right" vertical="center"/>
    </xf>
    <xf numFmtId="49" fontId="3" fillId="2" borderId="6" xfId="1" quotePrefix="1" applyNumberFormat="1" applyFont="1" applyFill="1" applyBorder="1" applyAlignment="1">
      <alignment horizontal="center" vertical="center" wrapText="1"/>
    </xf>
    <xf numFmtId="41" fontId="21" fillId="2" borderId="0" xfId="1" applyNumberFormat="1" applyFont="1" applyFill="1" applyAlignment="1">
      <alignment horizontal="right" vertical="center"/>
    </xf>
    <xf numFmtId="41" fontId="3" fillId="2" borderId="0" xfId="1" applyNumberFormat="1" applyFont="1" applyFill="1" applyAlignment="1">
      <alignment horizontal="right" vertical="center"/>
    </xf>
    <xf numFmtId="41" fontId="3" fillId="2" borderId="0" xfId="1" applyNumberFormat="1" applyFont="1" applyFill="1" applyAlignment="1">
      <alignment horizontal="center" vertical="center"/>
    </xf>
    <xf numFmtId="0" fontId="11" fillId="2" borderId="0" xfId="1" applyFont="1" applyFill="1"/>
    <xf numFmtId="0" fontId="8" fillId="2" borderId="0" xfId="1" applyFont="1" applyFill="1"/>
    <xf numFmtId="49" fontId="3" fillId="2" borderId="0" xfId="1" quotePrefix="1" applyNumberFormat="1" applyFont="1" applyFill="1" applyAlignment="1">
      <alignment horizontal="right" vertical="center" wrapText="1"/>
    </xf>
    <xf numFmtId="49" fontId="3" fillId="2" borderId="6" xfId="1" quotePrefix="1" applyNumberFormat="1" applyFont="1" applyFill="1" applyBorder="1" applyAlignment="1">
      <alignment horizontal="center" vertical="center"/>
    </xf>
    <xf numFmtId="41" fontId="9" fillId="0" borderId="0" xfId="1" applyNumberFormat="1" applyFont="1" applyAlignment="1">
      <alignment horizontal="center" vertical="center"/>
    </xf>
    <xf numFmtId="0" fontId="10" fillId="2" borderId="0" xfId="1" applyFont="1" applyFill="1"/>
    <xf numFmtId="0" fontId="4" fillId="0" borderId="0" xfId="1" applyFont="1" applyAlignment="1">
      <alignment horizontal="center" vertical="center"/>
    </xf>
    <xf numFmtId="0" fontId="3" fillId="0" borderId="1" xfId="1" applyFont="1" applyBorder="1" applyAlignment="1">
      <alignment horizontal="right" vertical="center"/>
    </xf>
    <xf numFmtId="0" fontId="3" fillId="0" borderId="29" xfId="1" applyFont="1" applyBorder="1" applyAlignment="1">
      <alignment horizontal="center" vertical="center"/>
    </xf>
    <xf numFmtId="0" fontId="3" fillId="0" borderId="24" xfId="1" applyFont="1" applyBorder="1" applyAlignment="1">
      <alignment horizontal="center" vertical="center"/>
    </xf>
    <xf numFmtId="0" fontId="9" fillId="0" borderId="29" xfId="1" applyFont="1" applyBorder="1" applyAlignment="1">
      <alignment horizontal="center" vertical="center"/>
    </xf>
    <xf numFmtId="0" fontId="9" fillId="0" borderId="24" xfId="1" applyFont="1" applyBorder="1" applyAlignment="1">
      <alignment horizontal="center" vertical="center"/>
    </xf>
    <xf numFmtId="49" fontId="3" fillId="0" borderId="22" xfId="1" applyNumberFormat="1" applyFont="1" applyBorder="1" applyAlignment="1">
      <alignment vertical="center"/>
    </xf>
    <xf numFmtId="186" fontId="3" fillId="0" borderId="14" xfId="1" applyNumberFormat="1" applyFont="1" applyBorder="1" applyAlignment="1">
      <alignment vertical="center"/>
    </xf>
    <xf numFmtId="186" fontId="3" fillId="0" borderId="0" xfId="1" applyNumberFormat="1" applyFont="1" applyAlignment="1">
      <alignment vertical="center"/>
    </xf>
    <xf numFmtId="186" fontId="9" fillId="0" borderId="14" xfId="1" applyNumberFormat="1" applyFont="1" applyBorder="1" applyAlignment="1">
      <alignment vertical="center"/>
    </xf>
    <xf numFmtId="49" fontId="3" fillId="0" borderId="6" xfId="1" applyNumberFormat="1" applyFont="1" applyBorder="1" applyAlignment="1">
      <alignment vertical="center"/>
    </xf>
    <xf numFmtId="186" fontId="9" fillId="0" borderId="0" xfId="1" applyNumberFormat="1" applyFont="1" applyAlignment="1">
      <alignment vertical="center"/>
    </xf>
    <xf numFmtId="49" fontId="3" fillId="0" borderId="11" xfId="1" applyNumberFormat="1" applyFont="1" applyBorder="1" applyAlignment="1">
      <alignment vertical="center"/>
    </xf>
    <xf numFmtId="186" fontId="3" fillId="0" borderId="10" xfId="1" applyNumberFormat="1" applyFont="1" applyBorder="1" applyAlignment="1">
      <alignment vertical="center"/>
    </xf>
    <xf numFmtId="186" fontId="9" fillId="0" borderId="10" xfId="1" applyNumberFormat="1" applyFont="1" applyBorder="1" applyAlignment="1">
      <alignment vertical="center"/>
    </xf>
    <xf numFmtId="49" fontId="3" fillId="0" borderId="14" xfId="1" applyNumberFormat="1" applyFont="1" applyBorder="1" applyAlignment="1">
      <alignment vertical="center"/>
    </xf>
    <xf numFmtId="187" fontId="8" fillId="0" borderId="0" xfId="1" applyNumberFormat="1" applyFont="1" applyAlignment="1">
      <alignment vertical="center"/>
    </xf>
    <xf numFmtId="187" fontId="10" fillId="0" borderId="0" xfId="1" applyNumberFormat="1" applyFont="1" applyAlignment="1">
      <alignment vertical="center"/>
    </xf>
    <xf numFmtId="0" fontId="22" fillId="0" borderId="0" xfId="1" applyFont="1" applyAlignment="1">
      <alignment horizontal="center" vertical="center"/>
    </xf>
    <xf numFmtId="49" fontId="9" fillId="0" borderId="0" xfId="1" quotePrefix="1" applyNumberFormat="1" applyFont="1" applyAlignment="1">
      <alignment horizontal="center" vertical="center"/>
    </xf>
    <xf numFmtId="0" fontId="9" fillId="0" borderId="0" xfId="1" applyFont="1" applyAlignment="1">
      <alignment horizontal="right" vertical="center"/>
    </xf>
    <xf numFmtId="0" fontId="9" fillId="0" borderId="0" xfId="1" applyFont="1" applyAlignment="1">
      <alignment horizontal="right" vertical="center" wrapText="1"/>
    </xf>
    <xf numFmtId="0" fontId="8" fillId="0" borderId="0" xfId="1" applyFont="1" applyAlignment="1">
      <alignment vertical="center"/>
    </xf>
    <xf numFmtId="49" fontId="3" fillId="0" borderId="6" xfId="1" quotePrefix="1" applyNumberFormat="1" applyFont="1" applyBorder="1" applyAlignment="1">
      <alignment horizontal="center" vertical="center" wrapText="1"/>
    </xf>
    <xf numFmtId="0" fontId="3" fillId="0" borderId="12" xfId="9" applyFont="1" applyBorder="1" applyAlignment="1" applyProtection="1">
      <alignment horizontal="right" vertical="center"/>
      <protection locked="0"/>
    </xf>
    <xf numFmtId="182" fontId="3" fillId="0" borderId="0" xfId="1" applyNumberFormat="1" applyFont="1" applyAlignment="1" applyProtection="1">
      <alignment horizontal="left" vertical="center"/>
      <protection locked="0"/>
    </xf>
    <xf numFmtId="180" fontId="3" fillId="0" borderId="0" xfId="9" applyNumberFormat="1" applyFont="1" applyAlignment="1" applyProtection="1">
      <alignment horizontal="right" vertical="center"/>
      <protection locked="0"/>
    </xf>
    <xf numFmtId="0" fontId="23" fillId="0" borderId="0" xfId="1" applyFont="1" applyAlignment="1">
      <alignment vertical="center"/>
    </xf>
    <xf numFmtId="0" fontId="23" fillId="0" borderId="0" xfId="1" applyFont="1"/>
    <xf numFmtId="49" fontId="3" fillId="0" borderId="0" xfId="1" quotePrefix="1" applyNumberFormat="1" applyFont="1" applyAlignment="1">
      <alignment horizontal="center" vertical="center" wrapText="1"/>
    </xf>
    <xf numFmtId="49" fontId="9" fillId="0" borderId="10" xfId="1" quotePrefix="1" applyNumberFormat="1" applyFont="1" applyBorder="1" applyAlignment="1">
      <alignment horizontal="center" vertical="center" wrapText="1"/>
    </xf>
    <xf numFmtId="49" fontId="9" fillId="0" borderId="11" xfId="1" quotePrefix="1" applyNumberFormat="1" applyFont="1" applyBorder="1" applyAlignment="1">
      <alignment horizontal="center" vertical="center" wrapText="1"/>
    </xf>
    <xf numFmtId="0" fontId="9" fillId="0" borderId="12" xfId="9" applyFont="1" applyBorder="1" applyAlignment="1" applyProtection="1">
      <alignment horizontal="right" vertical="center"/>
      <protection locked="0"/>
    </xf>
    <xf numFmtId="182" fontId="9" fillId="0" borderId="0" xfId="1" applyNumberFormat="1" applyFont="1" applyAlignment="1" applyProtection="1">
      <alignment horizontal="left" vertical="center"/>
      <protection locked="0"/>
    </xf>
    <xf numFmtId="180" fontId="9" fillId="0" borderId="0" xfId="9" applyNumberFormat="1" applyFont="1" applyAlignment="1" applyProtection="1">
      <alignment horizontal="right" vertical="center"/>
      <protection locked="0"/>
    </xf>
    <xf numFmtId="41" fontId="3" fillId="0" borderId="12" xfId="9" applyNumberFormat="1" applyFont="1" applyBorder="1" applyAlignment="1">
      <alignment vertical="center"/>
    </xf>
    <xf numFmtId="41" fontId="3" fillId="0" borderId="0" xfId="9" applyNumberFormat="1" applyFont="1" applyAlignment="1">
      <alignment vertical="center"/>
    </xf>
    <xf numFmtId="41" fontId="3" fillId="0" borderId="0" xfId="1" applyNumberFormat="1" applyFont="1" applyAlignment="1">
      <alignment vertical="center"/>
    </xf>
    <xf numFmtId="49" fontId="9" fillId="0" borderId="10" xfId="1" quotePrefix="1" applyNumberFormat="1" applyFont="1" applyBorder="1" applyAlignment="1">
      <alignment horizontal="center" vertical="center"/>
    </xf>
    <xf numFmtId="41" fontId="9" fillId="0" borderId="13" xfId="9" applyNumberFormat="1" applyFont="1" applyBorder="1" applyAlignment="1">
      <alignment vertical="center"/>
    </xf>
    <xf numFmtId="41" fontId="9" fillId="0" borderId="10" xfId="9" applyNumberFormat="1" applyFont="1" applyBorder="1" applyAlignment="1">
      <alignment vertical="center"/>
    </xf>
    <xf numFmtId="41" fontId="9" fillId="0" borderId="10" xfId="1" applyNumberFormat="1" applyFont="1" applyBorder="1" applyAlignment="1">
      <alignment vertical="center"/>
    </xf>
    <xf numFmtId="0" fontId="10" fillId="0" borderId="0" xfId="1" applyFont="1" applyAlignment="1">
      <alignment vertical="center"/>
    </xf>
    <xf numFmtId="0" fontId="4" fillId="2" borderId="0" xfId="1" applyFont="1" applyFill="1" applyAlignment="1">
      <alignment vertical="center"/>
    </xf>
    <xf numFmtId="0" fontId="3" fillId="2" borderId="0" xfId="1" applyFont="1" applyFill="1" applyAlignment="1">
      <alignment horizontal="right"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185" fontId="15" fillId="2" borderId="0" xfId="11" applyNumberFormat="1" applyFont="1" applyFill="1" applyAlignment="1">
      <alignment horizontal="right" vertical="center"/>
    </xf>
    <xf numFmtId="49" fontId="3" fillId="0" borderId="0" xfId="1" applyNumberFormat="1" applyFont="1" applyAlignment="1">
      <alignment horizontal="distributed" vertical="center"/>
    </xf>
    <xf numFmtId="49" fontId="3" fillId="0" borderId="6" xfId="1" applyNumberFormat="1" applyFont="1" applyBorder="1" applyAlignment="1">
      <alignment horizontal="distributed" vertical="center"/>
    </xf>
    <xf numFmtId="49" fontId="3" fillId="0" borderId="0" xfId="1" applyNumberFormat="1" applyFont="1" applyAlignment="1">
      <alignment horizontal="distributed" wrapText="1"/>
    </xf>
    <xf numFmtId="49" fontId="3" fillId="0" borderId="6" xfId="1" applyNumberFormat="1" applyFont="1" applyBorder="1" applyAlignment="1">
      <alignment horizontal="distributed" wrapText="1"/>
    </xf>
    <xf numFmtId="49" fontId="3" fillId="0" borderId="0" xfId="1" applyNumberFormat="1" applyFont="1" applyAlignment="1">
      <alignment horizontal="distributed"/>
    </xf>
    <xf numFmtId="185" fontId="24" fillId="2" borderId="0" xfId="11" applyNumberFormat="1" applyFont="1" applyFill="1" applyAlignment="1">
      <alignment horizontal="left" vertical="center"/>
    </xf>
    <xf numFmtId="49" fontId="25" fillId="0" borderId="6" xfId="1" applyNumberFormat="1" applyFont="1" applyBorder="1" applyAlignment="1">
      <alignment horizontal="distributed" vertical="center"/>
    </xf>
    <xf numFmtId="49" fontId="25" fillId="0" borderId="6" xfId="1" applyNumberFormat="1" applyFont="1" applyBorder="1" applyAlignment="1">
      <alignment horizontal="distributed" vertical="center" wrapText="1"/>
    </xf>
    <xf numFmtId="177" fontId="3" fillId="0" borderId="0" xfId="9" applyNumberFormat="1" applyFont="1" applyAlignment="1">
      <alignment horizontal="right" vertical="center"/>
    </xf>
    <xf numFmtId="177" fontId="9" fillId="0" borderId="0" xfId="9" applyNumberFormat="1" applyFont="1" applyAlignment="1">
      <alignment horizontal="right" vertical="center"/>
    </xf>
    <xf numFmtId="49" fontId="26" fillId="0" borderId="6" xfId="1" applyNumberFormat="1" applyFont="1" applyBorder="1" applyAlignment="1">
      <alignment vertical="center" wrapText="1"/>
    </xf>
    <xf numFmtId="188" fontId="3" fillId="0" borderId="0" xfId="9" applyNumberFormat="1" applyFont="1" applyAlignment="1">
      <alignment horizontal="right" vertical="center"/>
    </xf>
    <xf numFmtId="188" fontId="9" fillId="0" borderId="0" xfId="9" applyNumberFormat="1" applyFont="1" applyAlignment="1">
      <alignment horizontal="right" vertical="center"/>
    </xf>
    <xf numFmtId="188" fontId="3" fillId="0" borderId="10" xfId="9" applyNumberFormat="1" applyFont="1" applyBorder="1" applyAlignment="1">
      <alignment horizontal="right" vertical="center"/>
    </xf>
    <xf numFmtId="188" fontId="9" fillId="0" borderId="10" xfId="9" applyNumberFormat="1" applyFont="1" applyBorder="1" applyAlignment="1">
      <alignment horizontal="right" vertical="center"/>
    </xf>
    <xf numFmtId="0" fontId="3" fillId="0" borderId="0" xfId="11" applyFont="1" applyAlignment="1"/>
    <xf numFmtId="188" fontId="19" fillId="0" borderId="0" xfId="9" applyNumberFormat="1" applyFont="1" applyAlignment="1">
      <alignment vertical="center"/>
    </xf>
    <xf numFmtId="188" fontId="9" fillId="0" borderId="0" xfId="9" applyNumberFormat="1" applyFont="1" applyAlignment="1">
      <alignment vertical="center"/>
    </xf>
    <xf numFmtId="0" fontId="3" fillId="0" borderId="0" xfId="11" applyFont="1">
      <alignment vertical="center"/>
    </xf>
    <xf numFmtId="0" fontId="19" fillId="0" borderId="0" xfId="11" applyFont="1" applyAlignment="1">
      <alignment vertical="center" shrinkToFit="1"/>
    </xf>
    <xf numFmtId="0" fontId="19" fillId="2" borderId="0" xfId="11" applyFont="1" applyFill="1" applyAlignment="1">
      <alignment vertical="center" shrinkToFit="1"/>
    </xf>
    <xf numFmtId="0" fontId="16" fillId="0" borderId="0" xfId="11" applyFont="1" applyAlignment="1">
      <alignment vertical="center" shrinkToFit="1"/>
    </xf>
    <xf numFmtId="0" fontId="16" fillId="2" borderId="0" xfId="11" applyFont="1" applyFill="1" applyAlignment="1">
      <alignment vertical="center" shrinkToFit="1"/>
    </xf>
    <xf numFmtId="0" fontId="3" fillId="0" borderId="0" xfId="1" applyFont="1"/>
    <xf numFmtId="184" fontId="15" fillId="2" borderId="0" xfId="9" applyNumberFormat="1" applyFont="1" applyFill="1" applyAlignment="1">
      <alignment horizontal="right" vertical="center"/>
    </xf>
    <xf numFmtId="0" fontId="11" fillId="2" borderId="0" xfId="9" applyFill="1"/>
    <xf numFmtId="0" fontId="3" fillId="2" borderId="0" xfId="9" applyFont="1" applyFill="1"/>
    <xf numFmtId="0" fontId="3" fillId="2" borderId="4" xfId="9" applyFont="1" applyFill="1" applyBorder="1" applyAlignment="1">
      <alignment horizontal="center" vertical="center"/>
    </xf>
    <xf numFmtId="0" fontId="13" fillId="2" borderId="4" xfId="9" applyFont="1" applyFill="1" applyBorder="1" applyAlignment="1">
      <alignment horizontal="distributed" vertical="center" wrapText="1"/>
    </xf>
    <xf numFmtId="0" fontId="28" fillId="2" borderId="4" xfId="9" applyFont="1" applyFill="1" applyBorder="1" applyAlignment="1">
      <alignment horizontal="distributed" vertical="center" wrapText="1"/>
    </xf>
    <xf numFmtId="0" fontId="13" fillId="2" borderId="5" xfId="9" applyFont="1" applyFill="1" applyBorder="1" applyAlignment="1">
      <alignment horizontal="distributed" vertical="center" wrapText="1"/>
    </xf>
    <xf numFmtId="0" fontId="13" fillId="0" borderId="4" xfId="9" applyFont="1" applyBorder="1" applyAlignment="1">
      <alignment horizontal="distributed" vertical="center" wrapText="1"/>
    </xf>
    <xf numFmtId="0" fontId="3" fillId="0" borderId="5" xfId="9" applyFont="1" applyBorder="1" applyAlignment="1">
      <alignment horizontal="distributed" vertical="center"/>
    </xf>
    <xf numFmtId="0" fontId="3" fillId="0" borderId="0" xfId="9" quotePrefix="1" applyFont="1" applyAlignment="1">
      <alignment horizontal="right" vertical="center" wrapText="1"/>
    </xf>
    <xf numFmtId="0" fontId="9" fillId="0" borderId="0" xfId="9" quotePrefix="1" applyFont="1" applyAlignment="1">
      <alignment horizontal="right" vertical="center" wrapText="1"/>
    </xf>
    <xf numFmtId="49" fontId="9" fillId="0" borderId="0" xfId="9" quotePrefix="1" applyNumberFormat="1" applyFont="1" applyAlignment="1">
      <alignment horizontal="center" vertical="center" wrapText="1"/>
    </xf>
    <xf numFmtId="177" fontId="9" fillId="0" borderId="12" xfId="9" applyNumberFormat="1" applyFont="1" applyBorder="1" applyAlignment="1">
      <alignment vertical="center"/>
    </xf>
    <xf numFmtId="177" fontId="9" fillId="0" borderId="0" xfId="9" applyNumberFormat="1" applyFont="1" applyAlignment="1">
      <alignment vertical="center"/>
    </xf>
    <xf numFmtId="49" fontId="9" fillId="0" borderId="0" xfId="9" quotePrefix="1" applyNumberFormat="1" applyFont="1" applyAlignment="1">
      <alignment horizontal="left" vertical="center" wrapText="1"/>
    </xf>
    <xf numFmtId="177" fontId="19" fillId="0" borderId="0" xfId="9" applyNumberFormat="1" applyFont="1" applyAlignment="1">
      <alignment horizontal="right" vertical="center"/>
    </xf>
    <xf numFmtId="177" fontId="3" fillId="0" borderId="13" xfId="9" applyNumberFormat="1" applyFont="1" applyBorder="1" applyAlignment="1">
      <alignment vertical="center"/>
    </xf>
    <xf numFmtId="177" fontId="3" fillId="0" borderId="10" xfId="9" applyNumberFormat="1" applyFont="1" applyBorder="1" applyAlignment="1">
      <alignment vertical="center"/>
    </xf>
    <xf numFmtId="177" fontId="3" fillId="0" borderId="10" xfId="9" applyNumberFormat="1" applyFont="1" applyBorder="1" applyAlignment="1">
      <alignment horizontal="right" vertical="center"/>
    </xf>
    <xf numFmtId="177" fontId="19" fillId="0" borderId="10" xfId="9" applyNumberFormat="1" applyFont="1" applyBorder="1" applyAlignment="1">
      <alignment horizontal="right" vertical="center"/>
    </xf>
    <xf numFmtId="0" fontId="3" fillId="2" borderId="0" xfId="9" applyFont="1" applyFill="1" applyAlignment="1">
      <alignment horizontal="left" vertical="center"/>
    </xf>
    <xf numFmtId="176" fontId="9" fillId="0" borderId="0" xfId="1" applyNumberFormat="1" applyFont="1" applyAlignment="1">
      <alignment horizontal="right" vertical="center"/>
    </xf>
    <xf numFmtId="176" fontId="9" fillId="0" borderId="10" xfId="1" applyNumberFormat="1" applyFont="1" applyBorder="1" applyAlignment="1">
      <alignment horizontal="right" vertical="center"/>
    </xf>
    <xf numFmtId="0" fontId="3" fillId="0" borderId="0" xfId="1" applyFont="1" applyAlignment="1">
      <alignment horizontal="left" vertical="center"/>
    </xf>
    <xf numFmtId="49" fontId="9" fillId="0" borderId="0" xfId="1" applyNumberFormat="1" applyFont="1" applyAlignment="1">
      <alignment horizontal="right" vertical="center"/>
    </xf>
    <xf numFmtId="49" fontId="9" fillId="0" borderId="10" xfId="1" applyNumberFormat="1" applyFont="1" applyBorder="1" applyAlignment="1">
      <alignment horizontal="right" vertical="center"/>
    </xf>
    <xf numFmtId="49" fontId="9" fillId="0" borderId="6" xfId="1" applyNumberFormat="1" applyFont="1" applyBorder="1" applyAlignment="1">
      <alignment horizontal="left" vertical="center"/>
    </xf>
    <xf numFmtId="49" fontId="9" fillId="0" borderId="11" xfId="1" applyNumberFormat="1" applyFont="1" applyBorder="1" applyAlignment="1">
      <alignment horizontal="left" vertical="center"/>
    </xf>
    <xf numFmtId="176" fontId="9" fillId="0" borderId="12" xfId="1" applyNumberFormat="1" applyFont="1" applyBorder="1" applyAlignment="1">
      <alignment horizontal="right" vertical="center"/>
    </xf>
    <xf numFmtId="176" fontId="9" fillId="0" borderId="13" xfId="1" applyNumberFormat="1" applyFont="1" applyBorder="1" applyAlignment="1">
      <alignment horizontal="right" vertical="center"/>
    </xf>
    <xf numFmtId="176" fontId="3" fillId="0" borderId="0" xfId="1" applyNumberFormat="1" applyFont="1" applyAlignment="1">
      <alignment horizontal="right" vertical="center"/>
    </xf>
    <xf numFmtId="49" fontId="3" fillId="0" borderId="6" xfId="1" applyNumberFormat="1" applyFont="1" applyBorder="1" applyAlignment="1">
      <alignment horizontal="left" vertical="center"/>
    </xf>
    <xf numFmtId="176" fontId="3" fillId="0" borderId="12" xfId="1" applyNumberFormat="1" applyFont="1" applyBorder="1" applyAlignment="1">
      <alignment horizontal="right" vertical="center"/>
    </xf>
    <xf numFmtId="49" fontId="3" fillId="0" borderId="0" xfId="1" applyNumberFormat="1" applyFont="1" applyAlignment="1">
      <alignment horizontal="center" vertical="center"/>
    </xf>
    <xf numFmtId="49" fontId="3" fillId="0" borderId="0" xfId="1" applyNumberFormat="1" applyFont="1" applyAlignment="1">
      <alignment horizontal="right"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right" vertical="center"/>
    </xf>
    <xf numFmtId="0" fontId="2" fillId="0" borderId="1" xfId="1" applyBorder="1" applyAlignment="1">
      <alignment horizontal="righ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Alignment="1">
      <alignment horizontal="center" vertical="center"/>
    </xf>
    <xf numFmtId="0" fontId="3" fillId="0" borderId="6"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2" fillId="0" borderId="7" xfId="1" applyBorder="1" applyAlignment="1">
      <alignment horizontal="center" vertical="center"/>
    </xf>
    <xf numFmtId="0" fontId="3" fillId="0" borderId="9" xfId="1" applyFont="1" applyBorder="1" applyAlignment="1">
      <alignment horizontal="center" vertical="center"/>
    </xf>
    <xf numFmtId="0" fontId="3" fillId="0" borderId="14" xfId="1" applyFont="1" applyBorder="1" applyAlignment="1">
      <alignment horizontal="left" vertical="center"/>
    </xf>
    <xf numFmtId="0" fontId="3" fillId="0" borderId="15" xfId="1" applyFont="1" applyBorder="1" applyAlignment="1">
      <alignment horizontal="center" vertical="center"/>
    </xf>
    <xf numFmtId="0" fontId="2" fillId="0" borderId="4" xfId="1" applyBorder="1" applyAlignment="1">
      <alignment horizontal="center" vertical="center"/>
    </xf>
    <xf numFmtId="0" fontId="2" fillId="0" borderId="9" xfId="1" applyBorder="1" applyAlignment="1">
      <alignment horizontal="center" vertical="center"/>
    </xf>
    <xf numFmtId="0" fontId="2" fillId="0" borderId="5" xfId="1" applyBorder="1" applyAlignment="1">
      <alignment horizontal="center" vertical="center"/>
    </xf>
    <xf numFmtId="0" fontId="2" fillId="0" borderId="8" xfId="1" applyBorder="1" applyAlignment="1">
      <alignment horizontal="center" vertical="center"/>
    </xf>
    <xf numFmtId="49" fontId="3" fillId="0" borderId="0" xfId="9" applyNumberFormat="1" applyFont="1" applyAlignment="1">
      <alignment horizontal="distributed" vertical="center" shrinkToFit="1"/>
    </xf>
    <xf numFmtId="49" fontId="3" fillId="0" borderId="6" xfId="9" applyNumberFormat="1" applyFont="1" applyBorder="1" applyAlignment="1">
      <alignment horizontal="distributed" vertical="center" shrinkToFit="1"/>
    </xf>
    <xf numFmtId="49" fontId="3" fillId="0" borderId="0" xfId="9" applyNumberFormat="1" applyFont="1" applyAlignment="1">
      <alignment horizontal="distributed" vertical="center" wrapText="1" shrinkToFit="1"/>
    </xf>
    <xf numFmtId="49" fontId="3" fillId="0" borderId="10" xfId="9" applyNumberFormat="1" applyFont="1" applyBorder="1" applyAlignment="1">
      <alignment horizontal="distributed" vertical="center" shrinkToFit="1"/>
    </xf>
    <xf numFmtId="49" fontId="3" fillId="0" borderId="11" xfId="9" applyNumberFormat="1" applyFont="1" applyBorder="1" applyAlignment="1">
      <alignment horizontal="distributed" vertical="center" shrinkToFit="1"/>
    </xf>
    <xf numFmtId="0" fontId="3" fillId="0" borderId="1" xfId="9" applyFont="1" applyBorder="1" applyAlignment="1">
      <alignment horizontal="right" vertical="center"/>
    </xf>
    <xf numFmtId="0" fontId="3" fillId="0" borderId="2" xfId="9" applyFont="1" applyBorder="1" applyAlignment="1">
      <alignment horizontal="center" vertical="center"/>
    </xf>
    <xf numFmtId="0" fontId="3" fillId="0" borderId="3" xfId="9" applyFont="1" applyBorder="1" applyAlignment="1">
      <alignment horizontal="center" vertical="center"/>
    </xf>
    <xf numFmtId="0" fontId="3" fillId="0" borderId="10" xfId="9" applyFont="1" applyBorder="1" applyAlignment="1">
      <alignment horizontal="center" vertical="center"/>
    </xf>
    <xf numFmtId="0" fontId="3" fillId="0" borderId="11" xfId="9" applyFont="1" applyBorder="1" applyAlignment="1">
      <alignment horizontal="center" vertical="center"/>
    </xf>
    <xf numFmtId="0" fontId="3" fillId="0" borderId="19" xfId="9" applyFont="1" applyBorder="1" applyAlignment="1">
      <alignment horizontal="center" vertical="center"/>
    </xf>
    <xf numFmtId="0" fontId="3" fillId="0" borderId="13" xfId="9" applyFont="1" applyBorder="1" applyAlignment="1">
      <alignment horizontal="center" vertical="center"/>
    </xf>
    <xf numFmtId="0" fontId="3" fillId="0" borderId="12" xfId="9" applyFont="1" applyBorder="1" applyAlignment="1">
      <alignment horizontal="center" vertical="center"/>
    </xf>
    <xf numFmtId="0" fontId="3" fillId="0" borderId="0" xfId="9" applyFont="1" applyAlignment="1">
      <alignment horizontal="center" vertical="center"/>
    </xf>
    <xf numFmtId="0" fontId="3" fillId="0" borderId="8" xfId="9" applyFont="1" applyBorder="1" applyAlignment="1">
      <alignment horizontal="center" vertical="center"/>
    </xf>
    <xf numFmtId="0" fontId="3" fillId="0" borderId="9" xfId="9" applyFont="1" applyBorder="1" applyAlignment="1">
      <alignment horizontal="center" vertical="center"/>
    </xf>
    <xf numFmtId="0" fontId="3" fillId="0" borderId="20" xfId="9" applyFont="1" applyBorder="1" applyAlignment="1">
      <alignment horizontal="center" vertical="center"/>
    </xf>
    <xf numFmtId="0" fontId="3" fillId="0" borderId="0" xfId="1" applyFont="1" applyAlignment="1">
      <alignment vertical="center"/>
    </xf>
    <xf numFmtId="49" fontId="3" fillId="0" borderId="3"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5" xfId="1" applyNumberFormat="1" applyFont="1" applyBorder="1" applyAlignment="1">
      <alignment horizontal="center" vertical="center"/>
    </xf>
    <xf numFmtId="49" fontId="3" fillId="0" borderId="21" xfId="1" applyNumberFormat="1" applyFont="1" applyBorder="1" applyAlignment="1">
      <alignment horizontal="center" vertical="center"/>
    </xf>
    <xf numFmtId="49" fontId="3" fillId="0" borderId="15" xfId="1" applyNumberFormat="1" applyFont="1" applyBorder="1" applyAlignment="1">
      <alignment horizontal="center" vertical="center"/>
    </xf>
    <xf numFmtId="0" fontId="3" fillId="0" borderId="24" xfId="1" applyFont="1" applyBorder="1" applyAlignment="1">
      <alignment horizontal="center" vertical="center"/>
    </xf>
    <xf numFmtId="0" fontId="3" fillId="0" borderId="14" xfId="1" applyFont="1" applyBorder="1" applyAlignment="1">
      <alignment horizontal="center" vertical="center"/>
    </xf>
    <xf numFmtId="0" fontId="3" fillId="0" borderId="22"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8" xfId="1" applyFont="1" applyBorder="1" applyAlignment="1">
      <alignment horizontal="center" vertical="center"/>
    </xf>
    <xf numFmtId="0" fontId="3" fillId="0" borderId="21" xfId="1" applyFont="1" applyBorder="1" applyAlignment="1">
      <alignment horizontal="center" vertical="center"/>
    </xf>
    <xf numFmtId="0" fontId="3" fillId="0" borderId="23" xfId="1" applyFont="1" applyBorder="1" applyAlignment="1">
      <alignment horizontal="center" vertical="center"/>
    </xf>
    <xf numFmtId="38" fontId="4" fillId="0" borderId="0" xfId="12" applyFont="1" applyFill="1" applyAlignment="1">
      <alignment horizontal="left" vertical="center"/>
    </xf>
    <xf numFmtId="38" fontId="3" fillId="0" borderId="7" xfId="12" applyFont="1" applyFill="1" applyBorder="1" applyAlignment="1">
      <alignment horizontal="center" vertical="center"/>
    </xf>
    <xf numFmtId="38" fontId="3" fillId="0" borderId="24" xfId="12" applyFont="1" applyFill="1" applyBorder="1" applyAlignment="1">
      <alignment horizontal="center" vertical="center"/>
    </xf>
    <xf numFmtId="38" fontId="3" fillId="0" borderId="14" xfId="12" applyFont="1" applyFill="1" applyBorder="1" applyAlignment="1">
      <alignment horizontal="center" vertical="center"/>
    </xf>
    <xf numFmtId="38" fontId="3" fillId="0" borderId="22" xfId="12" applyFont="1" applyFill="1" applyBorder="1" applyAlignment="1">
      <alignment horizontal="center" vertical="center"/>
    </xf>
    <xf numFmtId="38" fontId="3" fillId="0" borderId="25" xfId="12" applyFont="1" applyFill="1" applyBorder="1" applyAlignment="1">
      <alignment horizontal="center" vertical="center"/>
    </xf>
    <xf numFmtId="38" fontId="3" fillId="0" borderId="26" xfId="12" applyFont="1" applyFill="1" applyBorder="1" applyAlignment="1">
      <alignment horizontal="center" vertical="center"/>
    </xf>
    <xf numFmtId="38" fontId="3" fillId="0" borderId="8" xfId="12" applyFont="1" applyFill="1" applyBorder="1" applyAlignment="1">
      <alignment horizontal="center" vertical="center"/>
    </xf>
    <xf numFmtId="38" fontId="3" fillId="0" borderId="9" xfId="12" applyFont="1" applyFill="1" applyBorder="1" applyAlignment="1">
      <alignment horizontal="center" vertical="center"/>
    </xf>
    <xf numFmtId="38" fontId="3" fillId="0" borderId="4" xfId="12" applyFont="1" applyFill="1" applyBorder="1" applyAlignment="1">
      <alignment horizontal="center" vertical="center"/>
    </xf>
    <xf numFmtId="38" fontId="3" fillId="0" borderId="5" xfId="12" applyFont="1" applyFill="1" applyBorder="1" applyAlignment="1">
      <alignment horizontal="center" vertical="center"/>
    </xf>
    <xf numFmtId="0" fontId="3" fillId="0" borderId="0" xfId="12" applyNumberFormat="1" applyFont="1" applyFill="1" applyBorder="1" applyAlignment="1">
      <alignment horizontal="left" vertical="center" wrapText="1"/>
    </xf>
    <xf numFmtId="38" fontId="3" fillId="0" borderId="0" xfId="12" applyFont="1" applyFill="1" applyBorder="1" applyAlignment="1">
      <alignment horizontal="left" vertical="center" wrapText="1"/>
    </xf>
    <xf numFmtId="38" fontId="16" fillId="0" borderId="0" xfId="12" applyFont="1" applyFill="1" applyAlignment="1">
      <alignment horizontal="left" vertical="center"/>
    </xf>
    <xf numFmtId="38" fontId="3" fillId="0" borderId="1" xfId="12" applyFont="1" applyFill="1" applyBorder="1" applyAlignment="1">
      <alignment horizontal="left" vertical="center"/>
    </xf>
    <xf numFmtId="38" fontId="3" fillId="0" borderId="1" xfId="12" applyFont="1" applyFill="1" applyBorder="1" applyAlignment="1">
      <alignment horizontal="right" vertical="center"/>
    </xf>
    <xf numFmtId="38" fontId="3" fillId="0" borderId="15" xfId="12" applyFont="1" applyFill="1" applyBorder="1" applyAlignment="1">
      <alignment horizontal="center" vertical="center"/>
    </xf>
    <xf numFmtId="38" fontId="16" fillId="0" borderId="9" xfId="12" applyFont="1" applyFill="1" applyBorder="1" applyAlignment="1">
      <alignment horizontal="center" vertical="center"/>
    </xf>
    <xf numFmtId="38" fontId="3" fillId="0" borderId="21" xfId="12" applyFont="1" applyFill="1" applyBorder="1" applyAlignment="1">
      <alignment horizontal="center" vertical="center"/>
    </xf>
    <xf numFmtId="38" fontId="3" fillId="0" borderId="23" xfId="12" applyFont="1" applyFill="1" applyBorder="1" applyAlignment="1">
      <alignment horizontal="center" vertical="center"/>
    </xf>
    <xf numFmtId="0" fontId="3" fillId="0" borderId="29" xfId="1" applyFont="1" applyBorder="1" applyAlignment="1">
      <alignment horizontal="distributed" vertical="center" wrapText="1"/>
    </xf>
    <xf numFmtId="0" fontId="3" fillId="0" borderId="17" xfId="1" applyFont="1" applyBorder="1" applyAlignment="1">
      <alignment horizontal="distributed" vertical="center" wrapText="1"/>
    </xf>
    <xf numFmtId="0" fontId="3" fillId="0" borderId="18" xfId="1" applyFont="1" applyBorder="1" applyAlignment="1">
      <alignment horizontal="distributed" vertical="center" wrapText="1"/>
    </xf>
    <xf numFmtId="0" fontId="3" fillId="0" borderId="29"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9"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21" xfId="1" applyFont="1" applyBorder="1" applyAlignment="1">
      <alignment horizontal="left" vertical="center"/>
    </xf>
    <xf numFmtId="0" fontId="3" fillId="0" borderId="7"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4" xfId="1" applyFont="1" applyBorder="1" applyAlignment="1">
      <alignment horizontal="distributed" vertical="center"/>
    </xf>
    <xf numFmtId="0" fontId="2" fillId="0" borderId="7" xfId="1" applyBorder="1" applyAlignment="1">
      <alignment horizontal="distributed" vertical="center"/>
    </xf>
    <xf numFmtId="0" fontId="3" fillId="0" borderId="16" xfId="1" applyFont="1" applyBorder="1" applyAlignment="1">
      <alignment horizontal="distributed" vertical="center" wrapText="1"/>
    </xf>
    <xf numFmtId="49" fontId="3" fillId="0" borderId="0" xfId="9" applyNumberFormat="1" applyFont="1" applyAlignment="1">
      <alignment horizontal="distributed" vertical="center"/>
    </xf>
    <xf numFmtId="49" fontId="3" fillId="0" borderId="6" xfId="9" applyNumberFormat="1" applyFont="1" applyBorder="1" applyAlignment="1">
      <alignment horizontal="distributed" vertical="center"/>
    </xf>
    <xf numFmtId="49" fontId="13" fillId="0" borderId="10" xfId="9" applyNumberFormat="1" applyFont="1" applyBorder="1" applyAlignment="1">
      <alignment horizontal="distributed" vertical="center" wrapText="1"/>
    </xf>
    <xf numFmtId="49" fontId="13" fillId="0" borderId="11" xfId="9" applyNumberFormat="1" applyFont="1" applyBorder="1" applyAlignment="1">
      <alignment horizontal="distributed" vertical="center"/>
    </xf>
    <xf numFmtId="0" fontId="3" fillId="0" borderId="0" xfId="9" applyFont="1" applyAlignment="1">
      <alignment horizontal="left" vertical="center"/>
    </xf>
    <xf numFmtId="0" fontId="3" fillId="0" borderId="1" xfId="9" applyFont="1" applyBorder="1" applyAlignment="1">
      <alignment horizontal="left" vertical="center"/>
    </xf>
    <xf numFmtId="0" fontId="3" fillId="0" borderId="1" xfId="9" applyFont="1" applyBorder="1" applyAlignment="1">
      <alignment horizontal="right" vertical="top"/>
    </xf>
    <xf numFmtId="49" fontId="3" fillId="0" borderId="6" xfId="1" applyNumberFormat="1" applyFont="1" applyBorder="1" applyAlignment="1">
      <alignment horizontal="center" vertical="center"/>
    </xf>
    <xf numFmtId="49" fontId="3" fillId="0" borderId="1" xfId="1" applyNumberFormat="1" applyFont="1" applyBorder="1" applyAlignment="1">
      <alignment horizontal="right" vertical="center"/>
    </xf>
    <xf numFmtId="49" fontId="3" fillId="0" borderId="2" xfId="1" applyNumberFormat="1" applyFont="1" applyBorder="1" applyAlignment="1">
      <alignment horizontal="center" vertical="center"/>
    </xf>
    <xf numFmtId="49" fontId="3" fillId="0" borderId="3"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0" fontId="3" fillId="0" borderId="4" xfId="1" applyFont="1" applyBorder="1" applyAlignment="1">
      <alignment horizontal="center" vertical="center" wrapText="1"/>
    </xf>
    <xf numFmtId="0" fontId="2" fillId="0" borderId="7" xfId="1" applyBorder="1" applyAlignment="1">
      <alignment horizontal="center" vertical="center" wrapText="1"/>
    </xf>
    <xf numFmtId="0" fontId="3" fillId="0" borderId="5" xfId="1" applyFont="1" applyBorder="1" applyAlignment="1">
      <alignment horizontal="center" vertical="center" wrapText="1"/>
    </xf>
    <xf numFmtId="0" fontId="2" fillId="0" borderId="8" xfId="1" applyBorder="1" applyAlignment="1">
      <alignment horizontal="center" vertical="center" wrapText="1"/>
    </xf>
    <xf numFmtId="0" fontId="3" fillId="0" borderId="19" xfId="1" applyFont="1" applyBorder="1" applyAlignment="1">
      <alignment horizontal="center" vertical="center" wrapText="1"/>
    </xf>
    <xf numFmtId="0" fontId="2" fillId="0" borderId="13" xfId="1" applyBorder="1"/>
    <xf numFmtId="38" fontId="3" fillId="0" borderId="28" xfId="12" applyFont="1" applyFill="1" applyBorder="1" applyAlignment="1">
      <alignment horizontal="center" vertical="center"/>
    </xf>
    <xf numFmtId="38" fontId="3" fillId="0" borderId="32" xfId="12" applyFont="1" applyFill="1" applyBorder="1" applyAlignment="1">
      <alignment horizontal="center" vertical="center"/>
    </xf>
    <xf numFmtId="38" fontId="3" fillId="0" borderId="29" xfId="12" applyFont="1" applyFill="1" applyBorder="1" applyAlignment="1">
      <alignment horizontal="center" vertical="center"/>
    </xf>
    <xf numFmtId="38" fontId="3" fillId="0" borderId="18" xfId="12" applyFont="1" applyFill="1" applyBorder="1" applyAlignment="1">
      <alignment horizontal="center" vertical="center"/>
    </xf>
    <xf numFmtId="38" fontId="3" fillId="0" borderId="13" xfId="12" applyFont="1" applyFill="1" applyBorder="1" applyAlignment="1">
      <alignment horizontal="center" vertical="center"/>
    </xf>
    <xf numFmtId="38" fontId="3" fillId="0" borderId="0" xfId="12" applyFont="1" applyFill="1" applyAlignment="1">
      <alignment horizontal="left" vertical="center"/>
    </xf>
    <xf numFmtId="38" fontId="3" fillId="0" borderId="0" xfId="12" applyFont="1" applyFill="1" applyAlignment="1">
      <alignment horizontal="center" vertical="center"/>
    </xf>
    <xf numFmtId="38" fontId="3" fillId="0" borderId="11" xfId="12" applyFont="1" applyFill="1" applyBorder="1" applyAlignment="1">
      <alignment horizontal="center" vertical="center"/>
    </xf>
    <xf numFmtId="38" fontId="3" fillId="0" borderId="20" xfId="12" applyFont="1" applyFill="1" applyBorder="1" applyAlignment="1">
      <alignment horizontal="center" vertical="center"/>
    </xf>
    <xf numFmtId="38" fontId="3" fillId="0" borderId="31" xfId="12" applyFont="1" applyFill="1" applyBorder="1" applyAlignment="1">
      <alignment horizontal="center" vertical="center"/>
    </xf>
    <xf numFmtId="38" fontId="3" fillId="0" borderId="1" xfId="12" applyFont="1" applyFill="1" applyBorder="1" applyAlignment="1">
      <alignment horizontal="left" vertical="top"/>
    </xf>
    <xf numFmtId="38" fontId="3" fillId="0" borderId="3" xfId="12" applyFont="1" applyFill="1" applyBorder="1" applyAlignment="1">
      <alignment horizontal="center" vertical="center"/>
    </xf>
    <xf numFmtId="38" fontId="3" fillId="0" borderId="6" xfId="12" applyFont="1" applyFill="1" applyBorder="1" applyAlignment="1">
      <alignment horizontal="center" vertical="center"/>
    </xf>
    <xf numFmtId="38" fontId="3" fillId="0" borderId="30" xfId="12" applyFont="1" applyFill="1" applyBorder="1" applyAlignment="1">
      <alignment horizontal="center" vertical="center"/>
    </xf>
    <xf numFmtId="0" fontId="3" fillId="2" borderId="7"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29"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 xfId="1" applyFont="1" applyFill="1" applyBorder="1" applyAlignment="1">
      <alignment horizontal="left" vertical="center"/>
    </xf>
    <xf numFmtId="0" fontId="3" fillId="2" borderId="1" xfId="1" applyFont="1" applyFill="1" applyBorder="1" applyAlignment="1">
      <alignment horizontal="righ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0" xfId="1" applyFont="1" applyFill="1" applyAlignment="1">
      <alignment horizontal="center" vertical="center"/>
    </xf>
    <xf numFmtId="0" fontId="3" fillId="2" borderId="6"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4" xfId="1" applyFont="1" applyFill="1" applyBorder="1" applyAlignment="1">
      <alignment vertical="center"/>
    </xf>
    <xf numFmtId="0" fontId="3" fillId="2" borderId="5" xfId="1" applyFont="1" applyFill="1" applyBorder="1" applyAlignment="1">
      <alignment vertical="center"/>
    </xf>
    <xf numFmtId="0" fontId="3" fillId="2" borderId="21" xfId="1" applyFont="1" applyFill="1" applyBorder="1" applyAlignment="1">
      <alignment horizontal="center" vertical="center"/>
    </xf>
    <xf numFmtId="0" fontId="3" fillId="2" borderId="29" xfId="1" applyFont="1" applyFill="1" applyBorder="1" applyAlignment="1">
      <alignment horizontal="distributed" vertical="center" wrapText="1"/>
    </xf>
    <xf numFmtId="0" fontId="3" fillId="2" borderId="17" xfId="1" applyFont="1" applyFill="1" applyBorder="1" applyAlignment="1">
      <alignment horizontal="distributed" vertical="center" wrapText="1"/>
    </xf>
    <xf numFmtId="0" fontId="3" fillId="2" borderId="18" xfId="1" applyFont="1" applyFill="1" applyBorder="1" applyAlignment="1">
      <alignment horizontal="distributed" vertical="center" wrapText="1"/>
    </xf>
    <xf numFmtId="0" fontId="3" fillId="2" borderId="8" xfId="1" applyFont="1" applyFill="1" applyBorder="1" applyAlignment="1">
      <alignment horizontal="center" vertical="center" wrapText="1"/>
    </xf>
    <xf numFmtId="49" fontId="3" fillId="0" borderId="0" xfId="1" applyNumberFormat="1" applyFont="1" applyAlignment="1">
      <alignment horizontal="left" vertical="center"/>
    </xf>
    <xf numFmtId="0" fontId="9" fillId="0" borderId="5" xfId="1" applyFont="1" applyBorder="1" applyAlignment="1">
      <alignment horizontal="center" vertical="center"/>
    </xf>
    <xf numFmtId="0" fontId="9" fillId="0" borderId="21" xfId="1" applyFont="1" applyBorder="1" applyAlignment="1">
      <alignment horizontal="center" vertical="center"/>
    </xf>
    <xf numFmtId="0" fontId="3" fillId="0" borderId="14" xfId="1" applyFont="1" applyBorder="1" applyAlignment="1">
      <alignment vertical="center"/>
    </xf>
    <xf numFmtId="0" fontId="3" fillId="0" borderId="0" xfId="1" applyFont="1" applyAlignment="1">
      <alignment horizontal="right" vertical="center"/>
    </xf>
    <xf numFmtId="0" fontId="3" fillId="0" borderId="19" xfId="1" applyFont="1" applyBorder="1" applyAlignment="1">
      <alignment horizontal="center" vertical="center"/>
    </xf>
    <xf numFmtId="0" fontId="3" fillId="0" borderId="13" xfId="1" applyFont="1" applyBorder="1" applyAlignment="1">
      <alignment horizontal="center" vertical="center"/>
    </xf>
    <xf numFmtId="49" fontId="3" fillId="0" borderId="14" xfId="1" applyNumberFormat="1" applyFont="1" applyBorder="1" applyAlignment="1">
      <alignment horizontal="distributed" vertical="center"/>
    </xf>
    <xf numFmtId="49" fontId="3" fillId="0" borderId="22" xfId="1" applyNumberFormat="1" applyFont="1" applyBorder="1" applyAlignment="1">
      <alignment horizontal="distributed" vertical="center"/>
    </xf>
    <xf numFmtId="49" fontId="3" fillId="0" borderId="0" xfId="1" applyNumberFormat="1" applyFont="1" applyAlignment="1">
      <alignment horizontal="distributed" vertical="center" wrapText="1"/>
    </xf>
    <xf numFmtId="49" fontId="3" fillId="0" borderId="6" xfId="1" applyNumberFormat="1" applyFont="1" applyBorder="1" applyAlignment="1">
      <alignment horizontal="distributed" vertical="center" wrapText="1"/>
    </xf>
    <xf numFmtId="49" fontId="3" fillId="0" borderId="10" xfId="1" applyNumberFormat="1" applyFont="1" applyBorder="1" applyAlignment="1">
      <alignment horizontal="center" vertical="center" wrapText="1"/>
    </xf>
    <xf numFmtId="49" fontId="3" fillId="0" borderId="11" xfId="1" applyNumberFormat="1" applyFont="1" applyBorder="1" applyAlignment="1">
      <alignment horizontal="center" vertical="center" wrapText="1"/>
    </xf>
    <xf numFmtId="0" fontId="9" fillId="0" borderId="4" xfId="1" applyFont="1" applyBorder="1" applyAlignment="1">
      <alignment horizontal="center" vertical="center"/>
    </xf>
    <xf numFmtId="0" fontId="3" fillId="0" borderId="10" xfId="9" applyFont="1" applyBorder="1" applyAlignment="1">
      <alignment horizontal="distributed" vertical="center" wrapText="1"/>
    </xf>
    <xf numFmtId="0" fontId="3" fillId="0" borderId="11" xfId="9" applyFont="1" applyBorder="1" applyAlignment="1">
      <alignment horizontal="distributed" vertical="center"/>
    </xf>
    <xf numFmtId="0" fontId="4" fillId="2" borderId="0" xfId="9" applyFont="1" applyFill="1" applyAlignment="1">
      <alignment horizontal="left" vertical="center"/>
    </xf>
    <xf numFmtId="0" fontId="3" fillId="2" borderId="1" xfId="9" applyFont="1" applyFill="1" applyBorder="1" applyAlignment="1">
      <alignment horizontal="left" vertical="center"/>
    </xf>
    <xf numFmtId="0" fontId="3" fillId="2" borderId="21" xfId="9" applyFont="1" applyFill="1" applyBorder="1" applyAlignment="1">
      <alignment horizontal="center" vertical="center"/>
    </xf>
    <xf numFmtId="0" fontId="3" fillId="2" borderId="15" xfId="9" applyFont="1" applyFill="1" applyBorder="1" applyAlignment="1">
      <alignment horizontal="center" vertical="center"/>
    </xf>
    <xf numFmtId="0" fontId="3" fillId="0" borderId="0" xfId="9" applyFont="1" applyAlignment="1">
      <alignment horizontal="distributed" vertical="center"/>
    </xf>
    <xf numFmtId="0" fontId="3" fillId="0" borderId="6" xfId="9" applyFont="1" applyBorder="1" applyAlignment="1">
      <alignment horizontal="distributed" vertical="center"/>
    </xf>
  </cellXfs>
  <cellStyles count="13">
    <cellStyle name="パーセント 2" xfId="7" xr:uid="{00000000-0005-0000-0000-000000000000}"/>
    <cellStyle name="桁区切り 2" xfId="3" xr:uid="{00000000-0005-0000-0000-000001000000}"/>
    <cellStyle name="桁区切り 2 2" xfId="12" xr:uid="{60E047E1-E0D5-408F-BFDB-C9A014567BC6}"/>
    <cellStyle name="桁区切り 3" xfId="8" xr:uid="{BDD5DF67-7DF9-4FDF-A1E7-B0986CC1A730}"/>
    <cellStyle name="通貨 2" xfId="10" xr:uid="{6C46791F-CF45-4F08-8BE3-F3941DA55C09}"/>
    <cellStyle name="標準" xfId="0" builtinId="0"/>
    <cellStyle name="標準 2" xfId="1" xr:uid="{00000000-0005-0000-0000-000003000000}"/>
    <cellStyle name="標準 2 2" xfId="5" xr:uid="{00000000-0005-0000-0000-000004000000}"/>
    <cellStyle name="標準 2 2 2" xfId="9" xr:uid="{0D8B09EF-18BE-47BC-B7C9-2306F3C4B631}"/>
    <cellStyle name="標準 2 3" xfId="6" xr:uid="{00000000-0005-0000-0000-000005000000}"/>
    <cellStyle name="標準 3" xfId="2" xr:uid="{00000000-0005-0000-0000-000006000000}"/>
    <cellStyle name="標準 4" xfId="4" xr:uid="{00000000-0005-0000-0000-000007000000}"/>
    <cellStyle name="標準 4 2" xfId="11" xr:uid="{E458374A-C0B4-40A7-9337-4796636D48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2</xdr:col>
      <xdr:colOff>76200</xdr:colOff>
      <xdr:row>20</xdr:row>
      <xdr:rowOff>209550</xdr:rowOff>
    </xdr:to>
    <xdr:sp macro="" textlink="">
      <xdr:nvSpPr>
        <xdr:cNvPr id="2" name="Text Box 10">
          <a:extLst>
            <a:ext uri="{FF2B5EF4-FFF2-40B4-BE49-F238E27FC236}">
              <a16:creationId xmlns:a16="http://schemas.microsoft.com/office/drawing/2014/main" id="{8D585106-01C2-482D-B388-372DA6B7D50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 name="Text Box 15">
          <a:extLst>
            <a:ext uri="{FF2B5EF4-FFF2-40B4-BE49-F238E27FC236}">
              <a16:creationId xmlns:a16="http://schemas.microsoft.com/office/drawing/2014/main" id="{2547DA3B-DCA1-435E-9728-97FB32137A9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 name="Text Box 18">
          <a:extLst>
            <a:ext uri="{FF2B5EF4-FFF2-40B4-BE49-F238E27FC236}">
              <a16:creationId xmlns:a16="http://schemas.microsoft.com/office/drawing/2014/main" id="{CA43DD50-32FD-460C-A2C2-7F88486F831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 name="Text Box 19">
          <a:extLst>
            <a:ext uri="{FF2B5EF4-FFF2-40B4-BE49-F238E27FC236}">
              <a16:creationId xmlns:a16="http://schemas.microsoft.com/office/drawing/2014/main" id="{20F61500-FBD4-4697-896E-102BEF0999D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 name="Text Box 20">
          <a:extLst>
            <a:ext uri="{FF2B5EF4-FFF2-40B4-BE49-F238E27FC236}">
              <a16:creationId xmlns:a16="http://schemas.microsoft.com/office/drawing/2014/main" id="{9E11D720-1B38-4292-BA10-2E37C5013BA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 name="Text Box 21">
          <a:extLst>
            <a:ext uri="{FF2B5EF4-FFF2-40B4-BE49-F238E27FC236}">
              <a16:creationId xmlns:a16="http://schemas.microsoft.com/office/drawing/2014/main" id="{09FE2A76-DDD8-41F5-819D-0F3A964E399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 name="Text Box 22">
          <a:extLst>
            <a:ext uri="{FF2B5EF4-FFF2-40B4-BE49-F238E27FC236}">
              <a16:creationId xmlns:a16="http://schemas.microsoft.com/office/drawing/2014/main" id="{3A4E93C7-98D5-4D12-BE6C-D66C0B73789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 name="Text Box 23">
          <a:extLst>
            <a:ext uri="{FF2B5EF4-FFF2-40B4-BE49-F238E27FC236}">
              <a16:creationId xmlns:a16="http://schemas.microsoft.com/office/drawing/2014/main" id="{83985B75-9338-408A-A51D-B08524A3D75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 name="Text Box 24">
          <a:extLst>
            <a:ext uri="{FF2B5EF4-FFF2-40B4-BE49-F238E27FC236}">
              <a16:creationId xmlns:a16="http://schemas.microsoft.com/office/drawing/2014/main" id="{D5AA17A9-B001-4978-ADA8-253551CD49C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 name="Text Box 25">
          <a:extLst>
            <a:ext uri="{FF2B5EF4-FFF2-40B4-BE49-F238E27FC236}">
              <a16:creationId xmlns:a16="http://schemas.microsoft.com/office/drawing/2014/main" id="{15C1A228-262C-4020-B616-C7F57B61495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 name="Text Box 26">
          <a:extLst>
            <a:ext uri="{FF2B5EF4-FFF2-40B4-BE49-F238E27FC236}">
              <a16:creationId xmlns:a16="http://schemas.microsoft.com/office/drawing/2014/main" id="{51F3F129-D790-4D4F-9693-788745753D4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 name="Text Box 27">
          <a:extLst>
            <a:ext uri="{FF2B5EF4-FFF2-40B4-BE49-F238E27FC236}">
              <a16:creationId xmlns:a16="http://schemas.microsoft.com/office/drawing/2014/main" id="{7077B70D-B97C-4C9A-B97C-426851BE664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 name="Text Box 34">
          <a:extLst>
            <a:ext uri="{FF2B5EF4-FFF2-40B4-BE49-F238E27FC236}">
              <a16:creationId xmlns:a16="http://schemas.microsoft.com/office/drawing/2014/main" id="{998F6826-51D9-45FC-948B-F5B2A18498F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 name="Text Box 35">
          <a:extLst>
            <a:ext uri="{FF2B5EF4-FFF2-40B4-BE49-F238E27FC236}">
              <a16:creationId xmlns:a16="http://schemas.microsoft.com/office/drawing/2014/main" id="{7BCBD5FE-F5C6-4871-AF97-6E86488117F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 name="Text Box 38">
          <a:extLst>
            <a:ext uri="{FF2B5EF4-FFF2-40B4-BE49-F238E27FC236}">
              <a16:creationId xmlns:a16="http://schemas.microsoft.com/office/drawing/2014/main" id="{76D9939A-B32B-45AC-BC4C-6A1995C083E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 name="Text Box 39">
          <a:extLst>
            <a:ext uri="{FF2B5EF4-FFF2-40B4-BE49-F238E27FC236}">
              <a16:creationId xmlns:a16="http://schemas.microsoft.com/office/drawing/2014/main" id="{E353F695-F8F9-4FBD-9BD6-DE813A9311F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 name="Text Box 40">
          <a:extLst>
            <a:ext uri="{FF2B5EF4-FFF2-40B4-BE49-F238E27FC236}">
              <a16:creationId xmlns:a16="http://schemas.microsoft.com/office/drawing/2014/main" id="{029B15F5-92E5-4867-960C-BB402E96C83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 name="Text Box 41">
          <a:extLst>
            <a:ext uri="{FF2B5EF4-FFF2-40B4-BE49-F238E27FC236}">
              <a16:creationId xmlns:a16="http://schemas.microsoft.com/office/drawing/2014/main" id="{7F9323C0-39BD-48E3-8BFE-799D4259CE0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 name="Text Box 42">
          <a:extLst>
            <a:ext uri="{FF2B5EF4-FFF2-40B4-BE49-F238E27FC236}">
              <a16:creationId xmlns:a16="http://schemas.microsoft.com/office/drawing/2014/main" id="{D83F1335-0B9D-4CDB-8E49-7E4A749FA4A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 name="Text Box 43">
          <a:extLst>
            <a:ext uri="{FF2B5EF4-FFF2-40B4-BE49-F238E27FC236}">
              <a16:creationId xmlns:a16="http://schemas.microsoft.com/office/drawing/2014/main" id="{C2EF95B2-4A2E-40C5-BE08-91137D53D36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 name="Text Box 44">
          <a:extLst>
            <a:ext uri="{FF2B5EF4-FFF2-40B4-BE49-F238E27FC236}">
              <a16:creationId xmlns:a16="http://schemas.microsoft.com/office/drawing/2014/main" id="{8B7A48FA-D84E-4098-9B83-75F00CDC3AD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 name="Text Box 45">
          <a:extLst>
            <a:ext uri="{FF2B5EF4-FFF2-40B4-BE49-F238E27FC236}">
              <a16:creationId xmlns:a16="http://schemas.microsoft.com/office/drawing/2014/main" id="{769FB64B-1773-4E9C-99A3-63867A8E5ED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 name="Text Box 46">
          <a:extLst>
            <a:ext uri="{FF2B5EF4-FFF2-40B4-BE49-F238E27FC236}">
              <a16:creationId xmlns:a16="http://schemas.microsoft.com/office/drawing/2014/main" id="{4C3BCE1A-2073-4B34-BD68-B5F424E41E1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 name="Text Box 47">
          <a:extLst>
            <a:ext uri="{FF2B5EF4-FFF2-40B4-BE49-F238E27FC236}">
              <a16:creationId xmlns:a16="http://schemas.microsoft.com/office/drawing/2014/main" id="{C22E4707-1DE5-4F2F-AFB1-7778F0CB5D5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6" name="Text Box 48">
          <a:extLst>
            <a:ext uri="{FF2B5EF4-FFF2-40B4-BE49-F238E27FC236}">
              <a16:creationId xmlns:a16="http://schemas.microsoft.com/office/drawing/2014/main" id="{EDFAC809-C6D5-4688-8999-E8A6BE8F172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7" name="Text Box 49">
          <a:extLst>
            <a:ext uri="{FF2B5EF4-FFF2-40B4-BE49-F238E27FC236}">
              <a16:creationId xmlns:a16="http://schemas.microsoft.com/office/drawing/2014/main" id="{A41D7C76-81D8-418A-B97C-F30D90871E3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8" name="Text Box 50">
          <a:extLst>
            <a:ext uri="{FF2B5EF4-FFF2-40B4-BE49-F238E27FC236}">
              <a16:creationId xmlns:a16="http://schemas.microsoft.com/office/drawing/2014/main" id="{9E192C7A-C604-49F0-9B73-8A5A8FA6BBE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9" name="Text Box 51">
          <a:extLst>
            <a:ext uri="{FF2B5EF4-FFF2-40B4-BE49-F238E27FC236}">
              <a16:creationId xmlns:a16="http://schemas.microsoft.com/office/drawing/2014/main" id="{FA802737-3161-4AF0-B5F2-65CF867FA37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0" name="Text Box 52">
          <a:extLst>
            <a:ext uri="{FF2B5EF4-FFF2-40B4-BE49-F238E27FC236}">
              <a16:creationId xmlns:a16="http://schemas.microsoft.com/office/drawing/2014/main" id="{7C9C6FF4-7D35-41F7-A13D-1282774D890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1" name="Text Box 53">
          <a:extLst>
            <a:ext uri="{FF2B5EF4-FFF2-40B4-BE49-F238E27FC236}">
              <a16:creationId xmlns:a16="http://schemas.microsoft.com/office/drawing/2014/main" id="{7B174199-FC6A-4D5C-8B78-2CCE1DA9001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2" name="Text Box 54">
          <a:extLst>
            <a:ext uri="{FF2B5EF4-FFF2-40B4-BE49-F238E27FC236}">
              <a16:creationId xmlns:a16="http://schemas.microsoft.com/office/drawing/2014/main" id="{C158D52F-4060-487F-BF97-BED7285D935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3" name="Text Box 55">
          <a:extLst>
            <a:ext uri="{FF2B5EF4-FFF2-40B4-BE49-F238E27FC236}">
              <a16:creationId xmlns:a16="http://schemas.microsoft.com/office/drawing/2014/main" id="{CB9E529D-830A-4150-A28D-4A91ABE2A35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4" name="Text Box 56">
          <a:extLst>
            <a:ext uri="{FF2B5EF4-FFF2-40B4-BE49-F238E27FC236}">
              <a16:creationId xmlns:a16="http://schemas.microsoft.com/office/drawing/2014/main" id="{1C4239FD-2F6E-44E1-8F1D-F604EF6B774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5" name="Text Box 57">
          <a:extLst>
            <a:ext uri="{FF2B5EF4-FFF2-40B4-BE49-F238E27FC236}">
              <a16:creationId xmlns:a16="http://schemas.microsoft.com/office/drawing/2014/main" id="{161BFDCB-C157-4EAA-A925-52E477E173D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6" name="Text Box 58">
          <a:extLst>
            <a:ext uri="{FF2B5EF4-FFF2-40B4-BE49-F238E27FC236}">
              <a16:creationId xmlns:a16="http://schemas.microsoft.com/office/drawing/2014/main" id="{A4AF3C08-D41F-440E-AB97-194051D3036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7" name="Text Box 59">
          <a:extLst>
            <a:ext uri="{FF2B5EF4-FFF2-40B4-BE49-F238E27FC236}">
              <a16:creationId xmlns:a16="http://schemas.microsoft.com/office/drawing/2014/main" id="{4FC65AF6-B139-41A6-AC44-4985481EB3F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8" name="Text Box 60">
          <a:extLst>
            <a:ext uri="{FF2B5EF4-FFF2-40B4-BE49-F238E27FC236}">
              <a16:creationId xmlns:a16="http://schemas.microsoft.com/office/drawing/2014/main" id="{4F91E852-DE87-4B93-A28C-D532556ED70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39" name="Text Box 61">
          <a:extLst>
            <a:ext uri="{FF2B5EF4-FFF2-40B4-BE49-F238E27FC236}">
              <a16:creationId xmlns:a16="http://schemas.microsoft.com/office/drawing/2014/main" id="{08D434A6-DF7E-47B4-9F4A-4CD469D99CE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0" name="Text Box 62">
          <a:extLst>
            <a:ext uri="{FF2B5EF4-FFF2-40B4-BE49-F238E27FC236}">
              <a16:creationId xmlns:a16="http://schemas.microsoft.com/office/drawing/2014/main" id="{EC63995F-65E7-436E-9056-B7DBF1EA4B6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1" name="Text Box 63">
          <a:extLst>
            <a:ext uri="{FF2B5EF4-FFF2-40B4-BE49-F238E27FC236}">
              <a16:creationId xmlns:a16="http://schemas.microsoft.com/office/drawing/2014/main" id="{A2E3D21D-2B3D-4ABB-9781-26F54B41008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2" name="Text Box 64">
          <a:extLst>
            <a:ext uri="{FF2B5EF4-FFF2-40B4-BE49-F238E27FC236}">
              <a16:creationId xmlns:a16="http://schemas.microsoft.com/office/drawing/2014/main" id="{0304CEC6-AAAC-44AA-9520-925E2A1343A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3" name="Text Box 65">
          <a:extLst>
            <a:ext uri="{FF2B5EF4-FFF2-40B4-BE49-F238E27FC236}">
              <a16:creationId xmlns:a16="http://schemas.microsoft.com/office/drawing/2014/main" id="{23A1DA69-05A6-4D93-AE07-7BBACD29356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4" name="Text Box 66">
          <a:extLst>
            <a:ext uri="{FF2B5EF4-FFF2-40B4-BE49-F238E27FC236}">
              <a16:creationId xmlns:a16="http://schemas.microsoft.com/office/drawing/2014/main" id="{C6FEDBB7-8C7D-4249-B494-DA68F739B54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5" name="Text Box 67">
          <a:extLst>
            <a:ext uri="{FF2B5EF4-FFF2-40B4-BE49-F238E27FC236}">
              <a16:creationId xmlns:a16="http://schemas.microsoft.com/office/drawing/2014/main" id="{02654E1F-9E41-4D78-A816-05CEB146C3A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6" name="Text Box 68">
          <a:extLst>
            <a:ext uri="{FF2B5EF4-FFF2-40B4-BE49-F238E27FC236}">
              <a16:creationId xmlns:a16="http://schemas.microsoft.com/office/drawing/2014/main" id="{4D8265E9-EC81-4D83-9243-BD937B3A98C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7" name="Text Box 69">
          <a:extLst>
            <a:ext uri="{FF2B5EF4-FFF2-40B4-BE49-F238E27FC236}">
              <a16:creationId xmlns:a16="http://schemas.microsoft.com/office/drawing/2014/main" id="{69425C0C-8B38-4A41-A636-FE49C24FC89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8" name="Text Box 70">
          <a:extLst>
            <a:ext uri="{FF2B5EF4-FFF2-40B4-BE49-F238E27FC236}">
              <a16:creationId xmlns:a16="http://schemas.microsoft.com/office/drawing/2014/main" id="{DC5C0EF1-7234-44DE-A477-4F1C7E8785E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49" name="Text Box 71">
          <a:extLst>
            <a:ext uri="{FF2B5EF4-FFF2-40B4-BE49-F238E27FC236}">
              <a16:creationId xmlns:a16="http://schemas.microsoft.com/office/drawing/2014/main" id="{717ED293-AEFB-4CA4-B1FF-7CB51AAD432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0" name="Text Box 72">
          <a:extLst>
            <a:ext uri="{FF2B5EF4-FFF2-40B4-BE49-F238E27FC236}">
              <a16:creationId xmlns:a16="http://schemas.microsoft.com/office/drawing/2014/main" id="{055F8A94-932C-419D-BB39-09F286868B2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1" name="Text Box 73">
          <a:extLst>
            <a:ext uri="{FF2B5EF4-FFF2-40B4-BE49-F238E27FC236}">
              <a16:creationId xmlns:a16="http://schemas.microsoft.com/office/drawing/2014/main" id="{5551F3F4-9ED7-438D-A370-110873F7AD0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2" name="Text Box 74">
          <a:extLst>
            <a:ext uri="{FF2B5EF4-FFF2-40B4-BE49-F238E27FC236}">
              <a16:creationId xmlns:a16="http://schemas.microsoft.com/office/drawing/2014/main" id="{A39D69E1-B7F5-4D9E-AC27-457C875B1F3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3" name="Text Box 75">
          <a:extLst>
            <a:ext uri="{FF2B5EF4-FFF2-40B4-BE49-F238E27FC236}">
              <a16:creationId xmlns:a16="http://schemas.microsoft.com/office/drawing/2014/main" id="{12505CDE-A384-4A2C-9E0D-DC7267F107A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4" name="Text Box 76">
          <a:extLst>
            <a:ext uri="{FF2B5EF4-FFF2-40B4-BE49-F238E27FC236}">
              <a16:creationId xmlns:a16="http://schemas.microsoft.com/office/drawing/2014/main" id="{AC17D9AF-3E1F-427E-9821-B5754C9D63D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5" name="Text Box 77">
          <a:extLst>
            <a:ext uri="{FF2B5EF4-FFF2-40B4-BE49-F238E27FC236}">
              <a16:creationId xmlns:a16="http://schemas.microsoft.com/office/drawing/2014/main" id="{0DB9C92D-53B2-480E-8658-EED35E6A316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6" name="Text Box 78">
          <a:extLst>
            <a:ext uri="{FF2B5EF4-FFF2-40B4-BE49-F238E27FC236}">
              <a16:creationId xmlns:a16="http://schemas.microsoft.com/office/drawing/2014/main" id="{CD72C8FD-868B-49F2-8D8B-8F066F7F257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7" name="Text Box 79">
          <a:extLst>
            <a:ext uri="{FF2B5EF4-FFF2-40B4-BE49-F238E27FC236}">
              <a16:creationId xmlns:a16="http://schemas.microsoft.com/office/drawing/2014/main" id="{3FD40018-3B86-4814-9B62-D710BDD1DF0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8" name="Text Box 80">
          <a:extLst>
            <a:ext uri="{FF2B5EF4-FFF2-40B4-BE49-F238E27FC236}">
              <a16:creationId xmlns:a16="http://schemas.microsoft.com/office/drawing/2014/main" id="{9AEB24A8-F9BF-4677-B65C-B6223231F4F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59" name="Text Box 81">
          <a:extLst>
            <a:ext uri="{FF2B5EF4-FFF2-40B4-BE49-F238E27FC236}">
              <a16:creationId xmlns:a16="http://schemas.microsoft.com/office/drawing/2014/main" id="{D635BC05-092E-48ED-A1FF-6BE1BB82168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0" name="Text Box 83">
          <a:extLst>
            <a:ext uri="{FF2B5EF4-FFF2-40B4-BE49-F238E27FC236}">
              <a16:creationId xmlns:a16="http://schemas.microsoft.com/office/drawing/2014/main" id="{BD25B5A8-56C7-454B-9BB4-EF4B017EE21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1" name="Text Box 87">
          <a:extLst>
            <a:ext uri="{FF2B5EF4-FFF2-40B4-BE49-F238E27FC236}">
              <a16:creationId xmlns:a16="http://schemas.microsoft.com/office/drawing/2014/main" id="{3F9FC00A-9B26-4260-BC53-5B386DAB1C5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2" name="Text Box 88">
          <a:extLst>
            <a:ext uri="{FF2B5EF4-FFF2-40B4-BE49-F238E27FC236}">
              <a16:creationId xmlns:a16="http://schemas.microsoft.com/office/drawing/2014/main" id="{C6229315-8927-4C41-8532-878AA6F0F0C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3" name="Text Box 89">
          <a:extLst>
            <a:ext uri="{FF2B5EF4-FFF2-40B4-BE49-F238E27FC236}">
              <a16:creationId xmlns:a16="http://schemas.microsoft.com/office/drawing/2014/main" id="{5373C84D-3879-4A29-A8B3-480C251F51C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4" name="Text Box 90">
          <a:extLst>
            <a:ext uri="{FF2B5EF4-FFF2-40B4-BE49-F238E27FC236}">
              <a16:creationId xmlns:a16="http://schemas.microsoft.com/office/drawing/2014/main" id="{CB4346A9-CFE5-4A97-B73E-67E693410D3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5" name="Text Box 91">
          <a:extLst>
            <a:ext uri="{FF2B5EF4-FFF2-40B4-BE49-F238E27FC236}">
              <a16:creationId xmlns:a16="http://schemas.microsoft.com/office/drawing/2014/main" id="{7EBB2E05-D876-4305-9B83-7F2EF8ABCD3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6" name="Text Box 92">
          <a:extLst>
            <a:ext uri="{FF2B5EF4-FFF2-40B4-BE49-F238E27FC236}">
              <a16:creationId xmlns:a16="http://schemas.microsoft.com/office/drawing/2014/main" id="{98051186-5DC4-4AC2-9F39-676955644EC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7" name="Text Box 93">
          <a:extLst>
            <a:ext uri="{FF2B5EF4-FFF2-40B4-BE49-F238E27FC236}">
              <a16:creationId xmlns:a16="http://schemas.microsoft.com/office/drawing/2014/main" id="{6367E937-59CF-4C85-94D4-133A6A18C14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8" name="Text Box 94">
          <a:extLst>
            <a:ext uri="{FF2B5EF4-FFF2-40B4-BE49-F238E27FC236}">
              <a16:creationId xmlns:a16="http://schemas.microsoft.com/office/drawing/2014/main" id="{451E313B-D8E1-4BBE-AE9C-B57A7E14123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69" name="Text Box 95">
          <a:extLst>
            <a:ext uri="{FF2B5EF4-FFF2-40B4-BE49-F238E27FC236}">
              <a16:creationId xmlns:a16="http://schemas.microsoft.com/office/drawing/2014/main" id="{CE1D3656-0C7F-4F40-94B2-EAC45060C73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0" name="Text Box 96">
          <a:extLst>
            <a:ext uri="{FF2B5EF4-FFF2-40B4-BE49-F238E27FC236}">
              <a16:creationId xmlns:a16="http://schemas.microsoft.com/office/drawing/2014/main" id="{4E916025-40A1-4822-8F00-BD2FD639CC0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1" name="Text Box 10">
          <a:extLst>
            <a:ext uri="{FF2B5EF4-FFF2-40B4-BE49-F238E27FC236}">
              <a16:creationId xmlns:a16="http://schemas.microsoft.com/office/drawing/2014/main" id="{B11985C4-D662-42A3-8A3A-FF5F3545072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2" name="Text Box 15">
          <a:extLst>
            <a:ext uri="{FF2B5EF4-FFF2-40B4-BE49-F238E27FC236}">
              <a16:creationId xmlns:a16="http://schemas.microsoft.com/office/drawing/2014/main" id="{14FB1233-D0DC-4495-9DEA-4A5E09E69D3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3" name="Text Box 34">
          <a:extLst>
            <a:ext uri="{FF2B5EF4-FFF2-40B4-BE49-F238E27FC236}">
              <a16:creationId xmlns:a16="http://schemas.microsoft.com/office/drawing/2014/main" id="{0D307D8D-19AE-4D8A-AA78-579AF192E14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4" name="Text Box 35">
          <a:extLst>
            <a:ext uri="{FF2B5EF4-FFF2-40B4-BE49-F238E27FC236}">
              <a16:creationId xmlns:a16="http://schemas.microsoft.com/office/drawing/2014/main" id="{008627A1-5A0E-4E79-BAEE-F6244CF9574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5" name="Text Box 36">
          <a:extLst>
            <a:ext uri="{FF2B5EF4-FFF2-40B4-BE49-F238E27FC236}">
              <a16:creationId xmlns:a16="http://schemas.microsoft.com/office/drawing/2014/main" id="{A2291B3F-CD60-40F2-BEB5-4AA55738AB2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6" name="Text Box 37">
          <a:extLst>
            <a:ext uri="{FF2B5EF4-FFF2-40B4-BE49-F238E27FC236}">
              <a16:creationId xmlns:a16="http://schemas.microsoft.com/office/drawing/2014/main" id="{4ABD11C8-C8D6-435B-A395-DAE41C82E11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7" name="Text Box 38">
          <a:extLst>
            <a:ext uri="{FF2B5EF4-FFF2-40B4-BE49-F238E27FC236}">
              <a16:creationId xmlns:a16="http://schemas.microsoft.com/office/drawing/2014/main" id="{979CF583-7F01-4DF5-AC58-00188AED2A5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8" name="Text Box 39">
          <a:extLst>
            <a:ext uri="{FF2B5EF4-FFF2-40B4-BE49-F238E27FC236}">
              <a16:creationId xmlns:a16="http://schemas.microsoft.com/office/drawing/2014/main" id="{A9D678A1-FCAA-424D-BBB7-96BCEDAF5A1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79" name="Text Box 40">
          <a:extLst>
            <a:ext uri="{FF2B5EF4-FFF2-40B4-BE49-F238E27FC236}">
              <a16:creationId xmlns:a16="http://schemas.microsoft.com/office/drawing/2014/main" id="{70859CFD-5415-4C94-AEA3-36F1F84A7CC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0" name="Text Box 46">
          <a:extLst>
            <a:ext uri="{FF2B5EF4-FFF2-40B4-BE49-F238E27FC236}">
              <a16:creationId xmlns:a16="http://schemas.microsoft.com/office/drawing/2014/main" id="{A2BB73BE-2698-43BF-9E9F-CB9BA5EF4A2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1" name="Text Box 47">
          <a:extLst>
            <a:ext uri="{FF2B5EF4-FFF2-40B4-BE49-F238E27FC236}">
              <a16:creationId xmlns:a16="http://schemas.microsoft.com/office/drawing/2014/main" id="{C55FCE4D-A65C-4A4A-94CF-BE4666DE82C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2" name="Text Box 48">
          <a:extLst>
            <a:ext uri="{FF2B5EF4-FFF2-40B4-BE49-F238E27FC236}">
              <a16:creationId xmlns:a16="http://schemas.microsoft.com/office/drawing/2014/main" id="{41FAAE18-38E8-4DB2-A544-0D9B9DC5B3E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3" name="Text Box 49">
          <a:extLst>
            <a:ext uri="{FF2B5EF4-FFF2-40B4-BE49-F238E27FC236}">
              <a16:creationId xmlns:a16="http://schemas.microsoft.com/office/drawing/2014/main" id="{5276D062-0717-4DBC-A3FD-126C29115D4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4" name="Text Box 83">
          <a:extLst>
            <a:ext uri="{FF2B5EF4-FFF2-40B4-BE49-F238E27FC236}">
              <a16:creationId xmlns:a16="http://schemas.microsoft.com/office/drawing/2014/main" id="{3CCBBCFE-2383-4890-8198-71A94C48B1D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5" name="Text Box 86">
          <a:extLst>
            <a:ext uri="{FF2B5EF4-FFF2-40B4-BE49-F238E27FC236}">
              <a16:creationId xmlns:a16="http://schemas.microsoft.com/office/drawing/2014/main" id="{E8CA8F05-90FF-4996-B430-96D2C5A2FF0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6" name="Text Box 10">
          <a:extLst>
            <a:ext uri="{FF2B5EF4-FFF2-40B4-BE49-F238E27FC236}">
              <a16:creationId xmlns:a16="http://schemas.microsoft.com/office/drawing/2014/main" id="{C986DD8B-5EB7-4E4B-B07B-EB6A130985E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7" name="Text Box 15">
          <a:extLst>
            <a:ext uri="{FF2B5EF4-FFF2-40B4-BE49-F238E27FC236}">
              <a16:creationId xmlns:a16="http://schemas.microsoft.com/office/drawing/2014/main" id="{128A21A1-F8AE-4721-81D2-80FB3345430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8" name="Text Box 34">
          <a:extLst>
            <a:ext uri="{FF2B5EF4-FFF2-40B4-BE49-F238E27FC236}">
              <a16:creationId xmlns:a16="http://schemas.microsoft.com/office/drawing/2014/main" id="{57427B48-5F17-49A8-845C-554FC597748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89" name="Text Box 35">
          <a:extLst>
            <a:ext uri="{FF2B5EF4-FFF2-40B4-BE49-F238E27FC236}">
              <a16:creationId xmlns:a16="http://schemas.microsoft.com/office/drawing/2014/main" id="{FB6C203F-766B-4198-8876-9BA9A5C65E8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0" name="Text Box 38">
          <a:extLst>
            <a:ext uri="{FF2B5EF4-FFF2-40B4-BE49-F238E27FC236}">
              <a16:creationId xmlns:a16="http://schemas.microsoft.com/office/drawing/2014/main" id="{1CA71E1B-2628-4351-9F3F-B1A0DEC16E4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1" name="Text Box 39">
          <a:extLst>
            <a:ext uri="{FF2B5EF4-FFF2-40B4-BE49-F238E27FC236}">
              <a16:creationId xmlns:a16="http://schemas.microsoft.com/office/drawing/2014/main" id="{9B6DE5EA-D306-4D2D-90E0-0E6EE05C6D3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2" name="Text Box 40">
          <a:extLst>
            <a:ext uri="{FF2B5EF4-FFF2-40B4-BE49-F238E27FC236}">
              <a16:creationId xmlns:a16="http://schemas.microsoft.com/office/drawing/2014/main" id="{5AE580CF-534F-423D-BE0C-E03C1726D06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3" name="Text Box 41">
          <a:extLst>
            <a:ext uri="{FF2B5EF4-FFF2-40B4-BE49-F238E27FC236}">
              <a16:creationId xmlns:a16="http://schemas.microsoft.com/office/drawing/2014/main" id="{0FF31467-2367-433C-BE6E-ABA3A66E27C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4" name="Text Box 46">
          <a:extLst>
            <a:ext uri="{FF2B5EF4-FFF2-40B4-BE49-F238E27FC236}">
              <a16:creationId xmlns:a16="http://schemas.microsoft.com/office/drawing/2014/main" id="{B7AF130E-76BA-4089-95AE-84334643C9B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5" name="Text Box 47">
          <a:extLst>
            <a:ext uri="{FF2B5EF4-FFF2-40B4-BE49-F238E27FC236}">
              <a16:creationId xmlns:a16="http://schemas.microsoft.com/office/drawing/2014/main" id="{71AB6F4B-A936-49DC-AD90-788DFE2E780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6" name="Text Box 48">
          <a:extLst>
            <a:ext uri="{FF2B5EF4-FFF2-40B4-BE49-F238E27FC236}">
              <a16:creationId xmlns:a16="http://schemas.microsoft.com/office/drawing/2014/main" id="{2B0ACC17-6900-4371-88CC-813B31BFA18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7" name="Text Box 49">
          <a:extLst>
            <a:ext uri="{FF2B5EF4-FFF2-40B4-BE49-F238E27FC236}">
              <a16:creationId xmlns:a16="http://schemas.microsoft.com/office/drawing/2014/main" id="{8BC00113-C45F-4063-B778-B16D03F48E5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8" name="Text Box 83">
          <a:extLst>
            <a:ext uri="{FF2B5EF4-FFF2-40B4-BE49-F238E27FC236}">
              <a16:creationId xmlns:a16="http://schemas.microsoft.com/office/drawing/2014/main" id="{75342816-D742-4C85-8C6F-95926A8D445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99" name="Text Box 86">
          <a:extLst>
            <a:ext uri="{FF2B5EF4-FFF2-40B4-BE49-F238E27FC236}">
              <a16:creationId xmlns:a16="http://schemas.microsoft.com/office/drawing/2014/main" id="{8CC1EFA2-E4C7-4280-BD19-C1DFAB995D9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0" name="Text Box 36">
          <a:extLst>
            <a:ext uri="{FF2B5EF4-FFF2-40B4-BE49-F238E27FC236}">
              <a16:creationId xmlns:a16="http://schemas.microsoft.com/office/drawing/2014/main" id="{30DE2901-7B48-478A-95EC-2F1444900F5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1" name="Text Box 37">
          <a:extLst>
            <a:ext uri="{FF2B5EF4-FFF2-40B4-BE49-F238E27FC236}">
              <a16:creationId xmlns:a16="http://schemas.microsoft.com/office/drawing/2014/main" id="{49BCB30A-3E77-40D8-B699-88AC7A80700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2" name="Text Box 10">
          <a:extLst>
            <a:ext uri="{FF2B5EF4-FFF2-40B4-BE49-F238E27FC236}">
              <a16:creationId xmlns:a16="http://schemas.microsoft.com/office/drawing/2014/main" id="{9FD6D739-D4C6-414E-A6B4-0A354A3C312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3" name="Text Box 15">
          <a:extLst>
            <a:ext uri="{FF2B5EF4-FFF2-40B4-BE49-F238E27FC236}">
              <a16:creationId xmlns:a16="http://schemas.microsoft.com/office/drawing/2014/main" id="{506ABEE4-7D41-464B-9345-85EC481ECE2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4" name="Text Box 34">
          <a:extLst>
            <a:ext uri="{FF2B5EF4-FFF2-40B4-BE49-F238E27FC236}">
              <a16:creationId xmlns:a16="http://schemas.microsoft.com/office/drawing/2014/main" id="{446CFB96-E69D-4BB9-8A25-0B5BDF4AA0E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5" name="Text Box 35">
          <a:extLst>
            <a:ext uri="{FF2B5EF4-FFF2-40B4-BE49-F238E27FC236}">
              <a16:creationId xmlns:a16="http://schemas.microsoft.com/office/drawing/2014/main" id="{C18710A1-058D-40D3-8D25-231DA0BC6A7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6" name="Text Box 36">
          <a:extLst>
            <a:ext uri="{FF2B5EF4-FFF2-40B4-BE49-F238E27FC236}">
              <a16:creationId xmlns:a16="http://schemas.microsoft.com/office/drawing/2014/main" id="{3B35FA93-E543-481B-956A-05ABDC32F9D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7" name="Text Box 37">
          <a:extLst>
            <a:ext uri="{FF2B5EF4-FFF2-40B4-BE49-F238E27FC236}">
              <a16:creationId xmlns:a16="http://schemas.microsoft.com/office/drawing/2014/main" id="{B4974499-5DE3-4BB7-AFDE-A5E345E27B1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8" name="Text Box 38">
          <a:extLst>
            <a:ext uri="{FF2B5EF4-FFF2-40B4-BE49-F238E27FC236}">
              <a16:creationId xmlns:a16="http://schemas.microsoft.com/office/drawing/2014/main" id="{CB58BA48-4F76-4950-B00C-BFDDD9021C8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09" name="Text Box 39">
          <a:extLst>
            <a:ext uri="{FF2B5EF4-FFF2-40B4-BE49-F238E27FC236}">
              <a16:creationId xmlns:a16="http://schemas.microsoft.com/office/drawing/2014/main" id="{69F854BC-2FCE-4778-AEBB-C24CFC96CE7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0" name="Text Box 40">
          <a:extLst>
            <a:ext uri="{FF2B5EF4-FFF2-40B4-BE49-F238E27FC236}">
              <a16:creationId xmlns:a16="http://schemas.microsoft.com/office/drawing/2014/main" id="{43135D4E-1B6E-4EAB-9F80-706FEB3766E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1" name="Text Box 41">
          <a:extLst>
            <a:ext uri="{FF2B5EF4-FFF2-40B4-BE49-F238E27FC236}">
              <a16:creationId xmlns:a16="http://schemas.microsoft.com/office/drawing/2014/main" id="{00B87CD4-512B-48F9-8A3A-6BD66111A5B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2" name="Text Box 46">
          <a:extLst>
            <a:ext uri="{FF2B5EF4-FFF2-40B4-BE49-F238E27FC236}">
              <a16:creationId xmlns:a16="http://schemas.microsoft.com/office/drawing/2014/main" id="{7CDB7E2A-A621-4B75-9749-1C4C291B2A4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3" name="Text Box 47">
          <a:extLst>
            <a:ext uri="{FF2B5EF4-FFF2-40B4-BE49-F238E27FC236}">
              <a16:creationId xmlns:a16="http://schemas.microsoft.com/office/drawing/2014/main" id="{FDB7AA0C-64BE-4961-856A-2047B9AB40E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4" name="Text Box 48">
          <a:extLst>
            <a:ext uri="{FF2B5EF4-FFF2-40B4-BE49-F238E27FC236}">
              <a16:creationId xmlns:a16="http://schemas.microsoft.com/office/drawing/2014/main" id="{174D6AFC-7ED9-4EAD-8E05-DFFCC835571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5" name="Text Box 49">
          <a:extLst>
            <a:ext uri="{FF2B5EF4-FFF2-40B4-BE49-F238E27FC236}">
              <a16:creationId xmlns:a16="http://schemas.microsoft.com/office/drawing/2014/main" id="{7DF829CC-E087-4134-9C6B-552215B1A03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6" name="Text Box 83">
          <a:extLst>
            <a:ext uri="{FF2B5EF4-FFF2-40B4-BE49-F238E27FC236}">
              <a16:creationId xmlns:a16="http://schemas.microsoft.com/office/drawing/2014/main" id="{1A54371A-CD91-41BE-84F6-6D395E62CEE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7" name="Text Box 36">
          <a:extLst>
            <a:ext uri="{FF2B5EF4-FFF2-40B4-BE49-F238E27FC236}">
              <a16:creationId xmlns:a16="http://schemas.microsoft.com/office/drawing/2014/main" id="{508FCB85-C131-450B-A651-6FB6A28CC36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8" name="Text Box 37">
          <a:extLst>
            <a:ext uri="{FF2B5EF4-FFF2-40B4-BE49-F238E27FC236}">
              <a16:creationId xmlns:a16="http://schemas.microsoft.com/office/drawing/2014/main" id="{C8D6066E-D8C9-44E5-94C2-6BE09533DE5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19" name="Text Box 10">
          <a:extLst>
            <a:ext uri="{FF2B5EF4-FFF2-40B4-BE49-F238E27FC236}">
              <a16:creationId xmlns:a16="http://schemas.microsoft.com/office/drawing/2014/main" id="{CF69A287-366D-4088-8ED8-96C431C2AB5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0" name="Text Box 15">
          <a:extLst>
            <a:ext uri="{FF2B5EF4-FFF2-40B4-BE49-F238E27FC236}">
              <a16:creationId xmlns:a16="http://schemas.microsoft.com/office/drawing/2014/main" id="{86FDBE62-AD3A-4C88-B1EC-D8F2C26F3D1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1" name="Text Box 34">
          <a:extLst>
            <a:ext uri="{FF2B5EF4-FFF2-40B4-BE49-F238E27FC236}">
              <a16:creationId xmlns:a16="http://schemas.microsoft.com/office/drawing/2014/main" id="{473E6BDE-B32F-4BF3-B354-DE9988CF8C3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2" name="Text Box 35">
          <a:extLst>
            <a:ext uri="{FF2B5EF4-FFF2-40B4-BE49-F238E27FC236}">
              <a16:creationId xmlns:a16="http://schemas.microsoft.com/office/drawing/2014/main" id="{223E2B57-B3D8-4E4F-B4C7-CD133331FD2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3" name="Text Box 36">
          <a:extLst>
            <a:ext uri="{FF2B5EF4-FFF2-40B4-BE49-F238E27FC236}">
              <a16:creationId xmlns:a16="http://schemas.microsoft.com/office/drawing/2014/main" id="{7BFCA962-5F34-4F40-B7CF-FBC86FF02F8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4" name="Text Box 37">
          <a:extLst>
            <a:ext uri="{FF2B5EF4-FFF2-40B4-BE49-F238E27FC236}">
              <a16:creationId xmlns:a16="http://schemas.microsoft.com/office/drawing/2014/main" id="{B64C61F7-8BF6-44C7-8CEC-8BBBCDBA2B3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5" name="Text Box 38">
          <a:extLst>
            <a:ext uri="{FF2B5EF4-FFF2-40B4-BE49-F238E27FC236}">
              <a16:creationId xmlns:a16="http://schemas.microsoft.com/office/drawing/2014/main" id="{F3D15384-89C1-4967-8F31-A2FE26B84EC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6" name="Text Box 39">
          <a:extLst>
            <a:ext uri="{FF2B5EF4-FFF2-40B4-BE49-F238E27FC236}">
              <a16:creationId xmlns:a16="http://schemas.microsoft.com/office/drawing/2014/main" id="{C2737BCA-488C-47EB-883A-37450BFD9AC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7" name="Text Box 40">
          <a:extLst>
            <a:ext uri="{FF2B5EF4-FFF2-40B4-BE49-F238E27FC236}">
              <a16:creationId xmlns:a16="http://schemas.microsoft.com/office/drawing/2014/main" id="{36064988-A508-4971-A631-44D52DA964C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8" name="Text Box 41">
          <a:extLst>
            <a:ext uri="{FF2B5EF4-FFF2-40B4-BE49-F238E27FC236}">
              <a16:creationId xmlns:a16="http://schemas.microsoft.com/office/drawing/2014/main" id="{E69A7B8D-4567-4651-BE05-B28B4FE6147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29" name="Text Box 46">
          <a:extLst>
            <a:ext uri="{FF2B5EF4-FFF2-40B4-BE49-F238E27FC236}">
              <a16:creationId xmlns:a16="http://schemas.microsoft.com/office/drawing/2014/main" id="{20214640-3607-42B3-BEAC-9A7666B1CBB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0" name="Text Box 47">
          <a:extLst>
            <a:ext uri="{FF2B5EF4-FFF2-40B4-BE49-F238E27FC236}">
              <a16:creationId xmlns:a16="http://schemas.microsoft.com/office/drawing/2014/main" id="{E38C85B6-B61F-4938-A895-264C4824809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1" name="Text Box 48">
          <a:extLst>
            <a:ext uri="{FF2B5EF4-FFF2-40B4-BE49-F238E27FC236}">
              <a16:creationId xmlns:a16="http://schemas.microsoft.com/office/drawing/2014/main" id="{96F2E64E-C259-487B-80C2-8D3FDBEDA74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2" name="Text Box 49">
          <a:extLst>
            <a:ext uri="{FF2B5EF4-FFF2-40B4-BE49-F238E27FC236}">
              <a16:creationId xmlns:a16="http://schemas.microsoft.com/office/drawing/2014/main" id="{3756CD98-4308-43BD-8CA6-57D08FA08EA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3" name="Text Box 83">
          <a:extLst>
            <a:ext uri="{FF2B5EF4-FFF2-40B4-BE49-F238E27FC236}">
              <a16:creationId xmlns:a16="http://schemas.microsoft.com/office/drawing/2014/main" id="{CF616F98-0B3D-496B-8094-1AE7536F9A2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4" name="Text Box 36">
          <a:extLst>
            <a:ext uri="{FF2B5EF4-FFF2-40B4-BE49-F238E27FC236}">
              <a16:creationId xmlns:a16="http://schemas.microsoft.com/office/drawing/2014/main" id="{5BB2F255-3CFC-4988-BA10-C28376C1306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5" name="Text Box 37">
          <a:extLst>
            <a:ext uri="{FF2B5EF4-FFF2-40B4-BE49-F238E27FC236}">
              <a16:creationId xmlns:a16="http://schemas.microsoft.com/office/drawing/2014/main" id="{087B23FA-B2F7-49ED-83C3-C3AF5A5923B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6" name="Text Box 37">
          <a:extLst>
            <a:ext uri="{FF2B5EF4-FFF2-40B4-BE49-F238E27FC236}">
              <a16:creationId xmlns:a16="http://schemas.microsoft.com/office/drawing/2014/main" id="{B4BEA022-3B03-4D77-8EB3-B36F4286B5E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7" name="Text Box 36">
          <a:extLst>
            <a:ext uri="{FF2B5EF4-FFF2-40B4-BE49-F238E27FC236}">
              <a16:creationId xmlns:a16="http://schemas.microsoft.com/office/drawing/2014/main" id="{C1A6A727-6A1C-41A1-A2ED-0D7E4DDEE95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8" name="Text Box 37">
          <a:extLst>
            <a:ext uri="{FF2B5EF4-FFF2-40B4-BE49-F238E27FC236}">
              <a16:creationId xmlns:a16="http://schemas.microsoft.com/office/drawing/2014/main" id="{38AF9CD6-AF5D-4C04-8AAD-B0BBB3F5BEF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39" name="Text Box 36">
          <a:extLst>
            <a:ext uri="{FF2B5EF4-FFF2-40B4-BE49-F238E27FC236}">
              <a16:creationId xmlns:a16="http://schemas.microsoft.com/office/drawing/2014/main" id="{59943DAB-51D1-49E3-B382-754E32CC5B7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63500</xdr:colOff>
      <xdr:row>21</xdr:row>
      <xdr:rowOff>44450</xdr:rowOff>
    </xdr:to>
    <xdr:sp macro="" textlink="">
      <xdr:nvSpPr>
        <xdr:cNvPr id="140" name="Text Box 37">
          <a:extLst>
            <a:ext uri="{FF2B5EF4-FFF2-40B4-BE49-F238E27FC236}">
              <a16:creationId xmlns:a16="http://schemas.microsoft.com/office/drawing/2014/main" id="{EADA83A7-6E5B-4ACA-8F4E-4EC64F19DAC0}"/>
            </a:ext>
          </a:extLst>
        </xdr:cNvPr>
        <xdr:cNvSpPr txBox="1">
          <a:spLocks noChangeArrowheads="1"/>
        </xdr:cNvSpPr>
      </xdr:nvSpPr>
      <xdr:spPr bwMode="auto">
        <a:xfrm>
          <a:off x="609600" y="4552950"/>
          <a:ext cx="63500" cy="2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1" name="Text Box 37">
          <a:extLst>
            <a:ext uri="{FF2B5EF4-FFF2-40B4-BE49-F238E27FC236}">
              <a16:creationId xmlns:a16="http://schemas.microsoft.com/office/drawing/2014/main" id="{B26A1344-2BFA-4517-8F23-51B327C9189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2" name="Text Box 10">
          <a:extLst>
            <a:ext uri="{FF2B5EF4-FFF2-40B4-BE49-F238E27FC236}">
              <a16:creationId xmlns:a16="http://schemas.microsoft.com/office/drawing/2014/main" id="{21E9D5FA-4C95-4009-A419-34FD8CCB16C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3" name="Text Box 15">
          <a:extLst>
            <a:ext uri="{FF2B5EF4-FFF2-40B4-BE49-F238E27FC236}">
              <a16:creationId xmlns:a16="http://schemas.microsoft.com/office/drawing/2014/main" id="{591D5C88-144F-4128-BC96-E68DFAC6442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4" name="Text Box 34">
          <a:extLst>
            <a:ext uri="{FF2B5EF4-FFF2-40B4-BE49-F238E27FC236}">
              <a16:creationId xmlns:a16="http://schemas.microsoft.com/office/drawing/2014/main" id="{74A63791-0E52-444A-8058-713045966D2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5" name="Text Box 35">
          <a:extLst>
            <a:ext uri="{FF2B5EF4-FFF2-40B4-BE49-F238E27FC236}">
              <a16:creationId xmlns:a16="http://schemas.microsoft.com/office/drawing/2014/main" id="{7180D815-F54B-4589-B6C9-81C61FEAC9A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6" name="Text Box 36">
          <a:extLst>
            <a:ext uri="{FF2B5EF4-FFF2-40B4-BE49-F238E27FC236}">
              <a16:creationId xmlns:a16="http://schemas.microsoft.com/office/drawing/2014/main" id="{8F427332-9898-4135-92F2-5E17748F29F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7" name="Text Box 37">
          <a:extLst>
            <a:ext uri="{FF2B5EF4-FFF2-40B4-BE49-F238E27FC236}">
              <a16:creationId xmlns:a16="http://schemas.microsoft.com/office/drawing/2014/main" id="{86487D36-284E-4762-8BB2-179BD827DFF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8" name="Text Box 38">
          <a:extLst>
            <a:ext uri="{FF2B5EF4-FFF2-40B4-BE49-F238E27FC236}">
              <a16:creationId xmlns:a16="http://schemas.microsoft.com/office/drawing/2014/main" id="{82913483-F8DD-44AB-806B-2EFB2086529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49" name="Text Box 39">
          <a:extLst>
            <a:ext uri="{FF2B5EF4-FFF2-40B4-BE49-F238E27FC236}">
              <a16:creationId xmlns:a16="http://schemas.microsoft.com/office/drawing/2014/main" id="{C6C65D24-F2E5-443D-8A13-C876D0F6081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0" name="Text Box 83">
          <a:extLst>
            <a:ext uri="{FF2B5EF4-FFF2-40B4-BE49-F238E27FC236}">
              <a16:creationId xmlns:a16="http://schemas.microsoft.com/office/drawing/2014/main" id="{AF8CF0F2-33E5-41B3-858F-83860C91436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1" name="Text Box 10">
          <a:extLst>
            <a:ext uri="{FF2B5EF4-FFF2-40B4-BE49-F238E27FC236}">
              <a16:creationId xmlns:a16="http://schemas.microsoft.com/office/drawing/2014/main" id="{9DB54093-59F5-4F29-92A8-1DC82B6C241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2" name="Text Box 15">
          <a:extLst>
            <a:ext uri="{FF2B5EF4-FFF2-40B4-BE49-F238E27FC236}">
              <a16:creationId xmlns:a16="http://schemas.microsoft.com/office/drawing/2014/main" id="{A895151D-5F4B-44D1-85E6-363C0F1EE6B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3" name="Text Box 34">
          <a:extLst>
            <a:ext uri="{FF2B5EF4-FFF2-40B4-BE49-F238E27FC236}">
              <a16:creationId xmlns:a16="http://schemas.microsoft.com/office/drawing/2014/main" id="{DCB970FC-C235-49AA-9E4E-5D3EE5EFF4E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4" name="Text Box 35">
          <a:extLst>
            <a:ext uri="{FF2B5EF4-FFF2-40B4-BE49-F238E27FC236}">
              <a16:creationId xmlns:a16="http://schemas.microsoft.com/office/drawing/2014/main" id="{AF8E313D-2E69-42D6-A5C6-8F792D767A4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5" name="Text Box 36">
          <a:extLst>
            <a:ext uri="{FF2B5EF4-FFF2-40B4-BE49-F238E27FC236}">
              <a16:creationId xmlns:a16="http://schemas.microsoft.com/office/drawing/2014/main" id="{8A8986E3-30ED-4F29-BE13-0D7B0F474CA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6" name="Text Box 37">
          <a:extLst>
            <a:ext uri="{FF2B5EF4-FFF2-40B4-BE49-F238E27FC236}">
              <a16:creationId xmlns:a16="http://schemas.microsoft.com/office/drawing/2014/main" id="{A0C0BAC0-CCD5-4C7E-BF11-C48273EE454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7" name="Text Box 38">
          <a:extLst>
            <a:ext uri="{FF2B5EF4-FFF2-40B4-BE49-F238E27FC236}">
              <a16:creationId xmlns:a16="http://schemas.microsoft.com/office/drawing/2014/main" id="{DC7F566A-0D30-406D-BDD8-1CDA8B31B58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8" name="Text Box 39">
          <a:extLst>
            <a:ext uri="{FF2B5EF4-FFF2-40B4-BE49-F238E27FC236}">
              <a16:creationId xmlns:a16="http://schemas.microsoft.com/office/drawing/2014/main" id="{CF64E4F7-C56E-44A3-8E5C-E816F146BE0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59" name="Text Box 40">
          <a:extLst>
            <a:ext uri="{FF2B5EF4-FFF2-40B4-BE49-F238E27FC236}">
              <a16:creationId xmlns:a16="http://schemas.microsoft.com/office/drawing/2014/main" id="{BC2A2BFD-21B5-4753-8B57-8648A14760A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0" name="Text Box 41">
          <a:extLst>
            <a:ext uri="{FF2B5EF4-FFF2-40B4-BE49-F238E27FC236}">
              <a16:creationId xmlns:a16="http://schemas.microsoft.com/office/drawing/2014/main" id="{C4443344-5A28-49DB-A1EC-7C5C3B9E72D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1" name="Text Box 83">
          <a:extLst>
            <a:ext uri="{FF2B5EF4-FFF2-40B4-BE49-F238E27FC236}">
              <a16:creationId xmlns:a16="http://schemas.microsoft.com/office/drawing/2014/main" id="{17CB6994-D20B-44B1-9CB7-31523627570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2" name="Text Box 36">
          <a:extLst>
            <a:ext uri="{FF2B5EF4-FFF2-40B4-BE49-F238E27FC236}">
              <a16:creationId xmlns:a16="http://schemas.microsoft.com/office/drawing/2014/main" id="{12A9FB80-300F-49AD-A178-B2BDEFAC40D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3" name="Text Box 37">
          <a:extLst>
            <a:ext uri="{FF2B5EF4-FFF2-40B4-BE49-F238E27FC236}">
              <a16:creationId xmlns:a16="http://schemas.microsoft.com/office/drawing/2014/main" id="{01C4EC54-0D7E-4D09-A79A-51B5D503650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4" name="Text Box 10">
          <a:extLst>
            <a:ext uri="{FF2B5EF4-FFF2-40B4-BE49-F238E27FC236}">
              <a16:creationId xmlns:a16="http://schemas.microsoft.com/office/drawing/2014/main" id="{44AD7B4F-E035-4D08-9FEC-AA7E780D0C1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5" name="Text Box 15">
          <a:extLst>
            <a:ext uri="{FF2B5EF4-FFF2-40B4-BE49-F238E27FC236}">
              <a16:creationId xmlns:a16="http://schemas.microsoft.com/office/drawing/2014/main" id="{F573A5DA-A13F-4213-AE81-A53F139FA01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6" name="Text Box 34">
          <a:extLst>
            <a:ext uri="{FF2B5EF4-FFF2-40B4-BE49-F238E27FC236}">
              <a16:creationId xmlns:a16="http://schemas.microsoft.com/office/drawing/2014/main" id="{7E7828DB-C10B-41AA-BDE3-A60B0F65B1F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7" name="Text Box 35">
          <a:extLst>
            <a:ext uri="{FF2B5EF4-FFF2-40B4-BE49-F238E27FC236}">
              <a16:creationId xmlns:a16="http://schemas.microsoft.com/office/drawing/2014/main" id="{8CB396D3-7D5F-48A7-9AE1-FA9BDEB5724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8" name="Text Box 36">
          <a:extLst>
            <a:ext uri="{FF2B5EF4-FFF2-40B4-BE49-F238E27FC236}">
              <a16:creationId xmlns:a16="http://schemas.microsoft.com/office/drawing/2014/main" id="{989B28BF-64B7-405B-896D-B347947624C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69" name="Text Box 37">
          <a:extLst>
            <a:ext uri="{FF2B5EF4-FFF2-40B4-BE49-F238E27FC236}">
              <a16:creationId xmlns:a16="http://schemas.microsoft.com/office/drawing/2014/main" id="{900FDC01-5DC1-4D0F-8407-61CED2070A3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0" name="Text Box 38">
          <a:extLst>
            <a:ext uri="{FF2B5EF4-FFF2-40B4-BE49-F238E27FC236}">
              <a16:creationId xmlns:a16="http://schemas.microsoft.com/office/drawing/2014/main" id="{C5B0082B-793C-44F5-8B64-C1C9FAFCC34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1" name="Text Box 39">
          <a:extLst>
            <a:ext uri="{FF2B5EF4-FFF2-40B4-BE49-F238E27FC236}">
              <a16:creationId xmlns:a16="http://schemas.microsoft.com/office/drawing/2014/main" id="{285D6E93-3467-4E74-91B8-084E2360F34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2" name="Text Box 40">
          <a:extLst>
            <a:ext uri="{FF2B5EF4-FFF2-40B4-BE49-F238E27FC236}">
              <a16:creationId xmlns:a16="http://schemas.microsoft.com/office/drawing/2014/main" id="{9398BD61-36FF-4D09-A438-DC3148DF08A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3" name="Text Box 41">
          <a:extLst>
            <a:ext uri="{FF2B5EF4-FFF2-40B4-BE49-F238E27FC236}">
              <a16:creationId xmlns:a16="http://schemas.microsoft.com/office/drawing/2014/main" id="{E34E27ED-E241-4BF7-9545-A7C4CC42915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4" name="Text Box 83">
          <a:extLst>
            <a:ext uri="{FF2B5EF4-FFF2-40B4-BE49-F238E27FC236}">
              <a16:creationId xmlns:a16="http://schemas.microsoft.com/office/drawing/2014/main" id="{B59B2FC2-2145-46F9-8664-C4E2CAF6E8C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5" name="Text Box 36">
          <a:extLst>
            <a:ext uri="{FF2B5EF4-FFF2-40B4-BE49-F238E27FC236}">
              <a16:creationId xmlns:a16="http://schemas.microsoft.com/office/drawing/2014/main" id="{50A736AC-9B26-4E65-9569-C2DC6CA3BC0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6" name="Text Box 37">
          <a:extLst>
            <a:ext uri="{FF2B5EF4-FFF2-40B4-BE49-F238E27FC236}">
              <a16:creationId xmlns:a16="http://schemas.microsoft.com/office/drawing/2014/main" id="{8FD13F7B-46D5-4709-AE6C-E8E52DC0AFA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7" name="Text Box 10">
          <a:extLst>
            <a:ext uri="{FF2B5EF4-FFF2-40B4-BE49-F238E27FC236}">
              <a16:creationId xmlns:a16="http://schemas.microsoft.com/office/drawing/2014/main" id="{1A14AF1F-7C39-46AC-B811-C549EB86A8E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8" name="Text Box 15">
          <a:extLst>
            <a:ext uri="{FF2B5EF4-FFF2-40B4-BE49-F238E27FC236}">
              <a16:creationId xmlns:a16="http://schemas.microsoft.com/office/drawing/2014/main" id="{21D64827-BDF0-4921-AA8B-6ED51A1493E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79" name="Text Box 34">
          <a:extLst>
            <a:ext uri="{FF2B5EF4-FFF2-40B4-BE49-F238E27FC236}">
              <a16:creationId xmlns:a16="http://schemas.microsoft.com/office/drawing/2014/main" id="{476BAD90-75E2-471F-B7E0-B298D04ADD7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0" name="Text Box 35">
          <a:extLst>
            <a:ext uri="{FF2B5EF4-FFF2-40B4-BE49-F238E27FC236}">
              <a16:creationId xmlns:a16="http://schemas.microsoft.com/office/drawing/2014/main" id="{6D3729CE-FE45-44CC-AC06-09DCD847B4D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1" name="Text Box 36">
          <a:extLst>
            <a:ext uri="{FF2B5EF4-FFF2-40B4-BE49-F238E27FC236}">
              <a16:creationId xmlns:a16="http://schemas.microsoft.com/office/drawing/2014/main" id="{6B0FB9D9-B296-4989-A02B-972A3C38503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2" name="Text Box 37">
          <a:extLst>
            <a:ext uri="{FF2B5EF4-FFF2-40B4-BE49-F238E27FC236}">
              <a16:creationId xmlns:a16="http://schemas.microsoft.com/office/drawing/2014/main" id="{321A11D9-8672-4D15-A9FC-A0E47CC7F49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3" name="Text Box 38">
          <a:extLst>
            <a:ext uri="{FF2B5EF4-FFF2-40B4-BE49-F238E27FC236}">
              <a16:creationId xmlns:a16="http://schemas.microsoft.com/office/drawing/2014/main" id="{725C9279-DA0E-42B4-9804-E826A2A34F9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4" name="Text Box 39">
          <a:extLst>
            <a:ext uri="{FF2B5EF4-FFF2-40B4-BE49-F238E27FC236}">
              <a16:creationId xmlns:a16="http://schemas.microsoft.com/office/drawing/2014/main" id="{B5ED2EC0-668C-4DC4-A151-404B921B500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5" name="Text Box 40">
          <a:extLst>
            <a:ext uri="{FF2B5EF4-FFF2-40B4-BE49-F238E27FC236}">
              <a16:creationId xmlns:a16="http://schemas.microsoft.com/office/drawing/2014/main" id="{3913CB85-EBE7-48B8-AF04-5A595C18535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6" name="Text Box 41">
          <a:extLst>
            <a:ext uri="{FF2B5EF4-FFF2-40B4-BE49-F238E27FC236}">
              <a16:creationId xmlns:a16="http://schemas.microsoft.com/office/drawing/2014/main" id="{5F710CFC-DC27-4029-9E03-8F8B3A75E5E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7" name="Text Box 83">
          <a:extLst>
            <a:ext uri="{FF2B5EF4-FFF2-40B4-BE49-F238E27FC236}">
              <a16:creationId xmlns:a16="http://schemas.microsoft.com/office/drawing/2014/main" id="{0D7B8E2F-0E3B-4454-A59F-17DE584782D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8" name="Text Box 10">
          <a:extLst>
            <a:ext uri="{FF2B5EF4-FFF2-40B4-BE49-F238E27FC236}">
              <a16:creationId xmlns:a16="http://schemas.microsoft.com/office/drawing/2014/main" id="{71DAFBC4-49A1-426B-B24C-A613B0E49E0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89" name="Text Box 15">
          <a:extLst>
            <a:ext uri="{FF2B5EF4-FFF2-40B4-BE49-F238E27FC236}">
              <a16:creationId xmlns:a16="http://schemas.microsoft.com/office/drawing/2014/main" id="{3199D806-BDE0-4D43-9FDE-541B8CADF3A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0" name="Text Box 34">
          <a:extLst>
            <a:ext uri="{FF2B5EF4-FFF2-40B4-BE49-F238E27FC236}">
              <a16:creationId xmlns:a16="http://schemas.microsoft.com/office/drawing/2014/main" id="{56452F48-B6BE-44D4-B727-65FB1AC6781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1" name="Text Box 35">
          <a:extLst>
            <a:ext uri="{FF2B5EF4-FFF2-40B4-BE49-F238E27FC236}">
              <a16:creationId xmlns:a16="http://schemas.microsoft.com/office/drawing/2014/main" id="{8D2F4588-B4BA-4409-A0CF-D25B7883BA2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2" name="Text Box 36">
          <a:extLst>
            <a:ext uri="{FF2B5EF4-FFF2-40B4-BE49-F238E27FC236}">
              <a16:creationId xmlns:a16="http://schemas.microsoft.com/office/drawing/2014/main" id="{80EE05C4-1DB0-4FC6-AEA9-967B97E999D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3" name="Text Box 37">
          <a:extLst>
            <a:ext uri="{FF2B5EF4-FFF2-40B4-BE49-F238E27FC236}">
              <a16:creationId xmlns:a16="http://schemas.microsoft.com/office/drawing/2014/main" id="{2A69B804-9EC9-42DB-8596-7C0A179D5C8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4" name="Text Box 38">
          <a:extLst>
            <a:ext uri="{FF2B5EF4-FFF2-40B4-BE49-F238E27FC236}">
              <a16:creationId xmlns:a16="http://schemas.microsoft.com/office/drawing/2014/main" id="{0EE0B694-163E-4D8B-A621-93E0306DAD3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5" name="Text Box 39">
          <a:extLst>
            <a:ext uri="{FF2B5EF4-FFF2-40B4-BE49-F238E27FC236}">
              <a16:creationId xmlns:a16="http://schemas.microsoft.com/office/drawing/2014/main" id="{8F9DB818-4F6B-4496-90FD-E69876103FF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6" name="Text Box 40">
          <a:extLst>
            <a:ext uri="{FF2B5EF4-FFF2-40B4-BE49-F238E27FC236}">
              <a16:creationId xmlns:a16="http://schemas.microsoft.com/office/drawing/2014/main" id="{61762DD4-E566-4A4C-B5BD-DEAB714F757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7" name="Text Box 41">
          <a:extLst>
            <a:ext uri="{FF2B5EF4-FFF2-40B4-BE49-F238E27FC236}">
              <a16:creationId xmlns:a16="http://schemas.microsoft.com/office/drawing/2014/main" id="{757D4F36-3F66-437B-971F-D500CC617EF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8" name="Text Box 83">
          <a:extLst>
            <a:ext uri="{FF2B5EF4-FFF2-40B4-BE49-F238E27FC236}">
              <a16:creationId xmlns:a16="http://schemas.microsoft.com/office/drawing/2014/main" id="{0F76976D-C955-4828-B291-F6219F32252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199" name="Text Box 10">
          <a:extLst>
            <a:ext uri="{FF2B5EF4-FFF2-40B4-BE49-F238E27FC236}">
              <a16:creationId xmlns:a16="http://schemas.microsoft.com/office/drawing/2014/main" id="{57D7A476-8331-498D-B510-2517CD5A211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0" name="Text Box 15">
          <a:extLst>
            <a:ext uri="{FF2B5EF4-FFF2-40B4-BE49-F238E27FC236}">
              <a16:creationId xmlns:a16="http://schemas.microsoft.com/office/drawing/2014/main" id="{7416505D-A671-44DF-8E55-B9C80138631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1" name="Text Box 34">
          <a:extLst>
            <a:ext uri="{FF2B5EF4-FFF2-40B4-BE49-F238E27FC236}">
              <a16:creationId xmlns:a16="http://schemas.microsoft.com/office/drawing/2014/main" id="{D5E28E0E-AFE0-4AD5-B4C2-25C797C4C990}"/>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2" name="Text Box 35">
          <a:extLst>
            <a:ext uri="{FF2B5EF4-FFF2-40B4-BE49-F238E27FC236}">
              <a16:creationId xmlns:a16="http://schemas.microsoft.com/office/drawing/2014/main" id="{FDFD155A-FBD9-46FA-8753-35CF1E8F85B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3" name="Text Box 36">
          <a:extLst>
            <a:ext uri="{FF2B5EF4-FFF2-40B4-BE49-F238E27FC236}">
              <a16:creationId xmlns:a16="http://schemas.microsoft.com/office/drawing/2014/main" id="{D74D1DBD-79EF-4B90-813F-2B495ED1E49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4" name="Text Box 37">
          <a:extLst>
            <a:ext uri="{FF2B5EF4-FFF2-40B4-BE49-F238E27FC236}">
              <a16:creationId xmlns:a16="http://schemas.microsoft.com/office/drawing/2014/main" id="{9F73F7BA-F498-43F2-8E92-A47C43E817D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5" name="Text Box 38">
          <a:extLst>
            <a:ext uri="{FF2B5EF4-FFF2-40B4-BE49-F238E27FC236}">
              <a16:creationId xmlns:a16="http://schemas.microsoft.com/office/drawing/2014/main" id="{F91DA4F4-28F8-42EB-996D-09C4793AFA3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6" name="Text Box 39">
          <a:extLst>
            <a:ext uri="{FF2B5EF4-FFF2-40B4-BE49-F238E27FC236}">
              <a16:creationId xmlns:a16="http://schemas.microsoft.com/office/drawing/2014/main" id="{F8574855-0D01-4233-87DD-D4B6AA36EEF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7" name="Text Box 40">
          <a:extLst>
            <a:ext uri="{FF2B5EF4-FFF2-40B4-BE49-F238E27FC236}">
              <a16:creationId xmlns:a16="http://schemas.microsoft.com/office/drawing/2014/main" id="{6303A0D8-E374-48B7-89F4-E3BC94F111E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8" name="Text Box 41">
          <a:extLst>
            <a:ext uri="{FF2B5EF4-FFF2-40B4-BE49-F238E27FC236}">
              <a16:creationId xmlns:a16="http://schemas.microsoft.com/office/drawing/2014/main" id="{CFA13B1D-E284-4E77-ADC0-483FEF2B8CE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09" name="Text Box 83">
          <a:extLst>
            <a:ext uri="{FF2B5EF4-FFF2-40B4-BE49-F238E27FC236}">
              <a16:creationId xmlns:a16="http://schemas.microsoft.com/office/drawing/2014/main" id="{76C8E999-8275-4A4C-93FC-2C7D51C4C18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0" name="Text Box 10">
          <a:extLst>
            <a:ext uri="{FF2B5EF4-FFF2-40B4-BE49-F238E27FC236}">
              <a16:creationId xmlns:a16="http://schemas.microsoft.com/office/drawing/2014/main" id="{D4024AE5-195E-44EE-8EF4-ED1893F534C3}"/>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1" name="Text Box 15">
          <a:extLst>
            <a:ext uri="{FF2B5EF4-FFF2-40B4-BE49-F238E27FC236}">
              <a16:creationId xmlns:a16="http://schemas.microsoft.com/office/drawing/2014/main" id="{B20336FE-D644-49B0-9FA7-A051BEE7E9A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2" name="Text Box 34">
          <a:extLst>
            <a:ext uri="{FF2B5EF4-FFF2-40B4-BE49-F238E27FC236}">
              <a16:creationId xmlns:a16="http://schemas.microsoft.com/office/drawing/2014/main" id="{8B3373BA-820B-4787-9B87-ECE96041569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3" name="Text Box 35">
          <a:extLst>
            <a:ext uri="{FF2B5EF4-FFF2-40B4-BE49-F238E27FC236}">
              <a16:creationId xmlns:a16="http://schemas.microsoft.com/office/drawing/2014/main" id="{FD3D6CE4-9B8F-484B-87AB-1447C8B8EBE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4" name="Text Box 36">
          <a:extLst>
            <a:ext uri="{FF2B5EF4-FFF2-40B4-BE49-F238E27FC236}">
              <a16:creationId xmlns:a16="http://schemas.microsoft.com/office/drawing/2014/main" id="{4D0BB3A2-24F3-4E6D-86CF-F7F9171F3ED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5" name="Text Box 37">
          <a:extLst>
            <a:ext uri="{FF2B5EF4-FFF2-40B4-BE49-F238E27FC236}">
              <a16:creationId xmlns:a16="http://schemas.microsoft.com/office/drawing/2014/main" id="{2C8E7CC2-0D2F-47C6-B41E-ACC5A2E1544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6" name="Text Box 38">
          <a:extLst>
            <a:ext uri="{FF2B5EF4-FFF2-40B4-BE49-F238E27FC236}">
              <a16:creationId xmlns:a16="http://schemas.microsoft.com/office/drawing/2014/main" id="{55DB38E5-0039-4B08-B498-ADC1B7FD849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7" name="Text Box 39">
          <a:extLst>
            <a:ext uri="{FF2B5EF4-FFF2-40B4-BE49-F238E27FC236}">
              <a16:creationId xmlns:a16="http://schemas.microsoft.com/office/drawing/2014/main" id="{5C98D95C-3F7D-494F-B9A8-BF655671DAE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8" name="Text Box 40">
          <a:extLst>
            <a:ext uri="{FF2B5EF4-FFF2-40B4-BE49-F238E27FC236}">
              <a16:creationId xmlns:a16="http://schemas.microsoft.com/office/drawing/2014/main" id="{89E3ADE7-DCDD-4F7E-94BC-812B0EFCE5F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19" name="Text Box 41">
          <a:extLst>
            <a:ext uri="{FF2B5EF4-FFF2-40B4-BE49-F238E27FC236}">
              <a16:creationId xmlns:a16="http://schemas.microsoft.com/office/drawing/2014/main" id="{CF88AED0-DE08-4C09-9955-8953D59BEA5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0" name="Text Box 83">
          <a:extLst>
            <a:ext uri="{FF2B5EF4-FFF2-40B4-BE49-F238E27FC236}">
              <a16:creationId xmlns:a16="http://schemas.microsoft.com/office/drawing/2014/main" id="{F0982617-A5B2-4F01-8F1E-344AA32F8A0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1" name="Text Box 36">
          <a:extLst>
            <a:ext uri="{FF2B5EF4-FFF2-40B4-BE49-F238E27FC236}">
              <a16:creationId xmlns:a16="http://schemas.microsoft.com/office/drawing/2014/main" id="{27BEF0BF-7349-4BE7-AFDE-7EF4D48F3EBA}"/>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2" name="Text Box 37">
          <a:extLst>
            <a:ext uri="{FF2B5EF4-FFF2-40B4-BE49-F238E27FC236}">
              <a16:creationId xmlns:a16="http://schemas.microsoft.com/office/drawing/2014/main" id="{DB7D0D07-0DA6-4464-B696-67AB817F1A7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3" name="Text Box 36">
          <a:extLst>
            <a:ext uri="{FF2B5EF4-FFF2-40B4-BE49-F238E27FC236}">
              <a16:creationId xmlns:a16="http://schemas.microsoft.com/office/drawing/2014/main" id="{73E76598-6CB7-4586-89A2-18AD6F330B8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4" name="Text Box 37">
          <a:extLst>
            <a:ext uri="{FF2B5EF4-FFF2-40B4-BE49-F238E27FC236}">
              <a16:creationId xmlns:a16="http://schemas.microsoft.com/office/drawing/2014/main" id="{9E616FAC-94CC-46E3-A174-AE2C32CDD0C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5" name="Text Box 37">
          <a:extLst>
            <a:ext uri="{FF2B5EF4-FFF2-40B4-BE49-F238E27FC236}">
              <a16:creationId xmlns:a16="http://schemas.microsoft.com/office/drawing/2014/main" id="{37C1BA58-2BD3-4A47-91C5-D6F8FA383DEE}"/>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6" name="Text Box 36">
          <a:extLst>
            <a:ext uri="{FF2B5EF4-FFF2-40B4-BE49-F238E27FC236}">
              <a16:creationId xmlns:a16="http://schemas.microsoft.com/office/drawing/2014/main" id="{3F1C43D9-CD13-443E-98C8-25AA599F232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7" name="Text Box 37">
          <a:extLst>
            <a:ext uri="{FF2B5EF4-FFF2-40B4-BE49-F238E27FC236}">
              <a16:creationId xmlns:a16="http://schemas.microsoft.com/office/drawing/2014/main" id="{B475421A-5BF1-4882-9489-D0744AF05F3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8" name="Text Box 10">
          <a:extLst>
            <a:ext uri="{FF2B5EF4-FFF2-40B4-BE49-F238E27FC236}">
              <a16:creationId xmlns:a16="http://schemas.microsoft.com/office/drawing/2014/main" id="{568F8E6B-2AE5-45D4-88FD-A3105AA8BB1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29" name="Text Box 15">
          <a:extLst>
            <a:ext uri="{FF2B5EF4-FFF2-40B4-BE49-F238E27FC236}">
              <a16:creationId xmlns:a16="http://schemas.microsoft.com/office/drawing/2014/main" id="{B860EEBE-C8C9-449D-A20E-1D2E970616F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0" name="Text Box 34">
          <a:extLst>
            <a:ext uri="{FF2B5EF4-FFF2-40B4-BE49-F238E27FC236}">
              <a16:creationId xmlns:a16="http://schemas.microsoft.com/office/drawing/2014/main" id="{B5C59410-0946-4182-A5B8-A02AD6C445B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1" name="Text Box 35">
          <a:extLst>
            <a:ext uri="{FF2B5EF4-FFF2-40B4-BE49-F238E27FC236}">
              <a16:creationId xmlns:a16="http://schemas.microsoft.com/office/drawing/2014/main" id="{22F35976-AC59-4D2A-872C-45268B8307DF}"/>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2" name="Text Box 36">
          <a:extLst>
            <a:ext uri="{FF2B5EF4-FFF2-40B4-BE49-F238E27FC236}">
              <a16:creationId xmlns:a16="http://schemas.microsoft.com/office/drawing/2014/main" id="{74DD49DB-F7AF-41E4-BE45-27AC82CA961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3" name="Text Box 37">
          <a:extLst>
            <a:ext uri="{FF2B5EF4-FFF2-40B4-BE49-F238E27FC236}">
              <a16:creationId xmlns:a16="http://schemas.microsoft.com/office/drawing/2014/main" id="{7A1FFB7C-74EF-4443-AB10-C870F06575E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4" name="Text Box 38">
          <a:extLst>
            <a:ext uri="{FF2B5EF4-FFF2-40B4-BE49-F238E27FC236}">
              <a16:creationId xmlns:a16="http://schemas.microsoft.com/office/drawing/2014/main" id="{07E05F61-796F-42A3-AB07-E66B11F94D8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5" name="Text Box 39">
          <a:extLst>
            <a:ext uri="{FF2B5EF4-FFF2-40B4-BE49-F238E27FC236}">
              <a16:creationId xmlns:a16="http://schemas.microsoft.com/office/drawing/2014/main" id="{71BA3851-54D3-46C2-83F6-601D65B7B1E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6" name="Text Box 40">
          <a:extLst>
            <a:ext uri="{FF2B5EF4-FFF2-40B4-BE49-F238E27FC236}">
              <a16:creationId xmlns:a16="http://schemas.microsoft.com/office/drawing/2014/main" id="{9BA324F4-70E0-4AF5-BC57-33F09EC4650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7" name="Text Box 41">
          <a:extLst>
            <a:ext uri="{FF2B5EF4-FFF2-40B4-BE49-F238E27FC236}">
              <a16:creationId xmlns:a16="http://schemas.microsoft.com/office/drawing/2014/main" id="{8405CD41-FE00-43FB-BE3A-05BDF350752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8" name="Text Box 46">
          <a:extLst>
            <a:ext uri="{FF2B5EF4-FFF2-40B4-BE49-F238E27FC236}">
              <a16:creationId xmlns:a16="http://schemas.microsoft.com/office/drawing/2014/main" id="{7D3536A5-AEFB-45C2-9BA8-9B49A0F411B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39" name="Text Box 47">
          <a:extLst>
            <a:ext uri="{FF2B5EF4-FFF2-40B4-BE49-F238E27FC236}">
              <a16:creationId xmlns:a16="http://schemas.microsoft.com/office/drawing/2014/main" id="{09C661BC-A794-4EE4-8B35-CDA6553FCF3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0" name="Text Box 48">
          <a:extLst>
            <a:ext uri="{FF2B5EF4-FFF2-40B4-BE49-F238E27FC236}">
              <a16:creationId xmlns:a16="http://schemas.microsoft.com/office/drawing/2014/main" id="{BE021D35-C043-46E8-A7F5-5EFE896A756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1" name="Text Box 49">
          <a:extLst>
            <a:ext uri="{FF2B5EF4-FFF2-40B4-BE49-F238E27FC236}">
              <a16:creationId xmlns:a16="http://schemas.microsoft.com/office/drawing/2014/main" id="{BEFF282F-C490-4F96-81E3-FBAB3E91AA5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2" name="Text Box 83">
          <a:extLst>
            <a:ext uri="{FF2B5EF4-FFF2-40B4-BE49-F238E27FC236}">
              <a16:creationId xmlns:a16="http://schemas.microsoft.com/office/drawing/2014/main" id="{5C128CF2-9845-43BE-8279-F25889ABF43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3" name="Text Box 36">
          <a:extLst>
            <a:ext uri="{FF2B5EF4-FFF2-40B4-BE49-F238E27FC236}">
              <a16:creationId xmlns:a16="http://schemas.microsoft.com/office/drawing/2014/main" id="{114DCA8B-B9FE-4166-9AC5-36C7AE17DCC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4" name="Text Box 37">
          <a:extLst>
            <a:ext uri="{FF2B5EF4-FFF2-40B4-BE49-F238E27FC236}">
              <a16:creationId xmlns:a16="http://schemas.microsoft.com/office/drawing/2014/main" id="{CB75AE15-1CD0-41D1-8C21-594A9F472CF2}"/>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5" name="Text Box 36">
          <a:extLst>
            <a:ext uri="{FF2B5EF4-FFF2-40B4-BE49-F238E27FC236}">
              <a16:creationId xmlns:a16="http://schemas.microsoft.com/office/drawing/2014/main" id="{550AE4A9-8AEF-4A3E-A8AA-C4A81C1D457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6" name="Text Box 37">
          <a:extLst>
            <a:ext uri="{FF2B5EF4-FFF2-40B4-BE49-F238E27FC236}">
              <a16:creationId xmlns:a16="http://schemas.microsoft.com/office/drawing/2014/main" id="{B4AA16DA-17DC-4181-BE9B-137B9AB75251}"/>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7" name="Text Box 36">
          <a:extLst>
            <a:ext uri="{FF2B5EF4-FFF2-40B4-BE49-F238E27FC236}">
              <a16:creationId xmlns:a16="http://schemas.microsoft.com/office/drawing/2014/main" id="{16C2757C-3F48-4D59-8B9A-D26D612940A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8" name="Text Box 37">
          <a:extLst>
            <a:ext uri="{FF2B5EF4-FFF2-40B4-BE49-F238E27FC236}">
              <a16:creationId xmlns:a16="http://schemas.microsoft.com/office/drawing/2014/main" id="{EBF32965-2E29-40C9-B674-3D26D2B28687}"/>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49" name="Text Box 10">
          <a:extLst>
            <a:ext uri="{FF2B5EF4-FFF2-40B4-BE49-F238E27FC236}">
              <a16:creationId xmlns:a16="http://schemas.microsoft.com/office/drawing/2014/main" id="{495634F8-827E-4244-A6CA-CFEE9C0572A5}"/>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0" name="Text Box 15">
          <a:extLst>
            <a:ext uri="{FF2B5EF4-FFF2-40B4-BE49-F238E27FC236}">
              <a16:creationId xmlns:a16="http://schemas.microsoft.com/office/drawing/2014/main" id="{5E33E90D-7B00-4E69-8CCB-EAB360B29876}"/>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1" name="Text Box 34">
          <a:extLst>
            <a:ext uri="{FF2B5EF4-FFF2-40B4-BE49-F238E27FC236}">
              <a16:creationId xmlns:a16="http://schemas.microsoft.com/office/drawing/2014/main" id="{22E56B5E-7671-4D9C-9350-86C4B5274958}"/>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2" name="Text Box 35">
          <a:extLst>
            <a:ext uri="{FF2B5EF4-FFF2-40B4-BE49-F238E27FC236}">
              <a16:creationId xmlns:a16="http://schemas.microsoft.com/office/drawing/2014/main" id="{229E64BE-D690-42C5-A121-8AC21C7C306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3" name="Text Box 36">
          <a:extLst>
            <a:ext uri="{FF2B5EF4-FFF2-40B4-BE49-F238E27FC236}">
              <a16:creationId xmlns:a16="http://schemas.microsoft.com/office/drawing/2014/main" id="{0C8164F9-2573-4860-A7E4-C9D437CF0F6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4" name="Text Box 37">
          <a:extLst>
            <a:ext uri="{FF2B5EF4-FFF2-40B4-BE49-F238E27FC236}">
              <a16:creationId xmlns:a16="http://schemas.microsoft.com/office/drawing/2014/main" id="{C71A2461-2383-4BE9-B5EE-544E386BD194}"/>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5" name="Text Box 38">
          <a:extLst>
            <a:ext uri="{FF2B5EF4-FFF2-40B4-BE49-F238E27FC236}">
              <a16:creationId xmlns:a16="http://schemas.microsoft.com/office/drawing/2014/main" id="{B2344EF5-AAD0-4D8D-B94F-9BFAB4D21DAB}"/>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6" name="Text Box 39">
          <a:extLst>
            <a:ext uri="{FF2B5EF4-FFF2-40B4-BE49-F238E27FC236}">
              <a16:creationId xmlns:a16="http://schemas.microsoft.com/office/drawing/2014/main" id="{57531079-B216-48A5-BAE0-E920D087152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7" name="Text Box 40">
          <a:extLst>
            <a:ext uri="{FF2B5EF4-FFF2-40B4-BE49-F238E27FC236}">
              <a16:creationId xmlns:a16="http://schemas.microsoft.com/office/drawing/2014/main" id="{4B340B6D-3543-43BE-8F5E-EC91AAC92DA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8" name="Text Box 41">
          <a:extLst>
            <a:ext uri="{FF2B5EF4-FFF2-40B4-BE49-F238E27FC236}">
              <a16:creationId xmlns:a16="http://schemas.microsoft.com/office/drawing/2014/main" id="{01BA5B61-DE65-4D50-9C0F-11018FCBE0CC}"/>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59" name="Text Box 83">
          <a:extLst>
            <a:ext uri="{FF2B5EF4-FFF2-40B4-BE49-F238E27FC236}">
              <a16:creationId xmlns:a16="http://schemas.microsoft.com/office/drawing/2014/main" id="{9D58C9EB-30CC-4D67-A27F-6FCF430245F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60" name="Text Box 36">
          <a:extLst>
            <a:ext uri="{FF2B5EF4-FFF2-40B4-BE49-F238E27FC236}">
              <a16:creationId xmlns:a16="http://schemas.microsoft.com/office/drawing/2014/main" id="{0550E19C-2289-4D66-B90E-66E689CB38C9}"/>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76200</xdr:colOff>
      <xdr:row>20</xdr:row>
      <xdr:rowOff>209550</xdr:rowOff>
    </xdr:to>
    <xdr:sp macro="" textlink="">
      <xdr:nvSpPr>
        <xdr:cNvPr id="261" name="Text Box 37">
          <a:extLst>
            <a:ext uri="{FF2B5EF4-FFF2-40B4-BE49-F238E27FC236}">
              <a16:creationId xmlns:a16="http://schemas.microsoft.com/office/drawing/2014/main" id="{EBDC3FB1-BC8C-44D4-ABEA-D45B35F6C8CD}"/>
            </a:ext>
          </a:extLst>
        </xdr:cNvPr>
        <xdr:cNvSpPr txBox="1">
          <a:spLocks noChangeArrowheads="1"/>
        </xdr:cNvSpPr>
      </xdr:nvSpPr>
      <xdr:spPr bwMode="auto">
        <a:xfrm>
          <a:off x="609600"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20</xdr:row>
      <xdr:rowOff>0</xdr:rowOff>
    </xdr:from>
    <xdr:to>
      <xdr:col>0</xdr:col>
      <xdr:colOff>238125</xdr:colOff>
      <xdr:row>21</xdr:row>
      <xdr:rowOff>19050</xdr:rowOff>
    </xdr:to>
    <xdr:sp macro="" textlink="">
      <xdr:nvSpPr>
        <xdr:cNvPr id="2" name="Text Box 10">
          <a:extLst>
            <a:ext uri="{FF2B5EF4-FFF2-40B4-BE49-F238E27FC236}">
              <a16:creationId xmlns:a16="http://schemas.microsoft.com/office/drawing/2014/main" id="{4B84830E-78CF-4B61-ACB2-0394BF70ECAD}"/>
            </a:ext>
          </a:extLst>
        </xdr:cNvPr>
        <xdr:cNvSpPr txBox="1">
          <a:spLocks noChangeArrowheads="1"/>
        </xdr:cNvSpPr>
      </xdr:nvSpPr>
      <xdr:spPr bwMode="auto">
        <a:xfrm>
          <a:off x="161925" y="4552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5</xdr:row>
      <xdr:rowOff>104775</xdr:rowOff>
    </xdr:from>
    <xdr:to>
      <xdr:col>1</xdr:col>
      <xdr:colOff>104775</xdr:colOff>
      <xdr:row>10</xdr:row>
      <xdr:rowOff>123825</xdr:rowOff>
    </xdr:to>
    <xdr:sp macro="" textlink="">
      <xdr:nvSpPr>
        <xdr:cNvPr id="2" name="AutoShape 1">
          <a:extLst>
            <a:ext uri="{FF2B5EF4-FFF2-40B4-BE49-F238E27FC236}">
              <a16:creationId xmlns:a16="http://schemas.microsoft.com/office/drawing/2014/main" id="{8EFA02FA-1E13-40E0-B30C-0D28BCBB47E1}"/>
            </a:ext>
          </a:extLst>
        </xdr:cNvPr>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3" name="AutoShape 2">
          <a:extLst>
            <a:ext uri="{FF2B5EF4-FFF2-40B4-BE49-F238E27FC236}">
              <a16:creationId xmlns:a16="http://schemas.microsoft.com/office/drawing/2014/main" id="{8869FA16-5F88-4F52-899E-3D947EFADAC1}"/>
            </a:ext>
          </a:extLst>
        </xdr:cNvPr>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4" name="AutoShape 1">
          <a:extLst>
            <a:ext uri="{FF2B5EF4-FFF2-40B4-BE49-F238E27FC236}">
              <a16:creationId xmlns:a16="http://schemas.microsoft.com/office/drawing/2014/main" id="{D027C5A7-4F0B-41C7-A627-870DC5F684B8}"/>
            </a:ext>
          </a:extLst>
        </xdr:cNvPr>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5" name="AutoShape 2">
          <a:extLst>
            <a:ext uri="{FF2B5EF4-FFF2-40B4-BE49-F238E27FC236}">
              <a16:creationId xmlns:a16="http://schemas.microsoft.com/office/drawing/2014/main" id="{277C7B95-655F-4867-ACEC-FDBB7965DEB0}"/>
            </a:ext>
          </a:extLst>
        </xdr:cNvPr>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6" name="AutoShape 1">
          <a:extLst>
            <a:ext uri="{FF2B5EF4-FFF2-40B4-BE49-F238E27FC236}">
              <a16:creationId xmlns:a16="http://schemas.microsoft.com/office/drawing/2014/main" id="{D6727951-FD96-40D1-94B9-4AB69953E689}"/>
            </a:ext>
          </a:extLst>
        </xdr:cNvPr>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7" name="AutoShape 2">
          <a:extLst>
            <a:ext uri="{FF2B5EF4-FFF2-40B4-BE49-F238E27FC236}">
              <a16:creationId xmlns:a16="http://schemas.microsoft.com/office/drawing/2014/main" id="{F6359B99-38D0-4185-B86B-6AD891113D28}"/>
            </a:ext>
          </a:extLst>
        </xdr:cNvPr>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8" name="AutoShape 1">
          <a:extLst>
            <a:ext uri="{FF2B5EF4-FFF2-40B4-BE49-F238E27FC236}">
              <a16:creationId xmlns:a16="http://schemas.microsoft.com/office/drawing/2014/main" id="{C03EAC1F-EDF8-4E6A-99B8-FDE13DB4012E}"/>
            </a:ext>
          </a:extLst>
        </xdr:cNvPr>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9" name="AutoShape 2">
          <a:extLst>
            <a:ext uri="{FF2B5EF4-FFF2-40B4-BE49-F238E27FC236}">
              <a16:creationId xmlns:a16="http://schemas.microsoft.com/office/drawing/2014/main" id="{C369EA79-473A-44E0-8C1F-AE94F39E2E12}"/>
            </a:ext>
          </a:extLst>
        </xdr:cNvPr>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10" name="AutoShape 1">
          <a:extLst>
            <a:ext uri="{FF2B5EF4-FFF2-40B4-BE49-F238E27FC236}">
              <a16:creationId xmlns:a16="http://schemas.microsoft.com/office/drawing/2014/main" id="{74B1C95A-EBD0-4646-AF37-4BE1D6BDAAD6}"/>
            </a:ext>
          </a:extLst>
        </xdr:cNvPr>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11" name="AutoShape 2">
          <a:extLst>
            <a:ext uri="{FF2B5EF4-FFF2-40B4-BE49-F238E27FC236}">
              <a16:creationId xmlns:a16="http://schemas.microsoft.com/office/drawing/2014/main" id="{4FAE9EAC-540C-4555-ACA0-8A772898ABF5}"/>
            </a:ext>
          </a:extLst>
        </xdr:cNvPr>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12" name="AutoShape 1">
          <a:extLst>
            <a:ext uri="{FF2B5EF4-FFF2-40B4-BE49-F238E27FC236}">
              <a16:creationId xmlns:a16="http://schemas.microsoft.com/office/drawing/2014/main" id="{08BDA2DE-1345-489A-AD53-D41CBB70AC64}"/>
            </a:ext>
          </a:extLst>
        </xdr:cNvPr>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13" name="AutoShape 2">
          <a:extLst>
            <a:ext uri="{FF2B5EF4-FFF2-40B4-BE49-F238E27FC236}">
              <a16:creationId xmlns:a16="http://schemas.microsoft.com/office/drawing/2014/main" id="{C6FDBE11-7F48-435B-81CA-4B78CB27450C}"/>
            </a:ext>
          </a:extLst>
        </xdr:cNvPr>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85725</xdr:rowOff>
    </xdr:from>
    <xdr:to>
      <xdr:col>1</xdr:col>
      <xdr:colOff>133350</xdr:colOff>
      <xdr:row>9</xdr:row>
      <xdr:rowOff>123825</xdr:rowOff>
    </xdr:to>
    <xdr:sp macro="" textlink="">
      <xdr:nvSpPr>
        <xdr:cNvPr id="2" name="AutoShape 1">
          <a:extLst>
            <a:ext uri="{FF2B5EF4-FFF2-40B4-BE49-F238E27FC236}">
              <a16:creationId xmlns:a16="http://schemas.microsoft.com/office/drawing/2014/main" id="{40C8A6D0-33F3-4102-8970-7EAC5848B12C}"/>
            </a:ext>
          </a:extLst>
        </xdr:cNvPr>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3" name="AutoShape 2">
          <a:extLst>
            <a:ext uri="{FF2B5EF4-FFF2-40B4-BE49-F238E27FC236}">
              <a16:creationId xmlns:a16="http://schemas.microsoft.com/office/drawing/2014/main" id="{CF1C4F6F-1D62-4A19-A473-E4957D5B7B32}"/>
            </a:ext>
          </a:extLst>
        </xdr:cNvPr>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4" name="AutoShape 1">
          <a:extLst>
            <a:ext uri="{FF2B5EF4-FFF2-40B4-BE49-F238E27FC236}">
              <a16:creationId xmlns:a16="http://schemas.microsoft.com/office/drawing/2014/main" id="{C60440F0-2517-441B-8245-0E045526A79B}"/>
            </a:ext>
          </a:extLst>
        </xdr:cNvPr>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5" name="AutoShape 2">
          <a:extLst>
            <a:ext uri="{FF2B5EF4-FFF2-40B4-BE49-F238E27FC236}">
              <a16:creationId xmlns:a16="http://schemas.microsoft.com/office/drawing/2014/main" id="{95B861E0-46BB-4F66-8043-31FFFB4A4176}"/>
            </a:ext>
          </a:extLst>
        </xdr:cNvPr>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6" name="AutoShape 1">
          <a:extLst>
            <a:ext uri="{FF2B5EF4-FFF2-40B4-BE49-F238E27FC236}">
              <a16:creationId xmlns:a16="http://schemas.microsoft.com/office/drawing/2014/main" id="{C98BC3C0-83A8-4125-802F-792EF8F78B98}"/>
            </a:ext>
          </a:extLst>
        </xdr:cNvPr>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7" name="AutoShape 2">
          <a:extLst>
            <a:ext uri="{FF2B5EF4-FFF2-40B4-BE49-F238E27FC236}">
              <a16:creationId xmlns:a16="http://schemas.microsoft.com/office/drawing/2014/main" id="{09D0A435-FB52-48F7-AFAC-184BF994E295}"/>
            </a:ext>
          </a:extLst>
        </xdr:cNvPr>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8" name="AutoShape 1">
          <a:extLst>
            <a:ext uri="{FF2B5EF4-FFF2-40B4-BE49-F238E27FC236}">
              <a16:creationId xmlns:a16="http://schemas.microsoft.com/office/drawing/2014/main" id="{7E0AB439-56ED-43ED-A0DB-CB67BB75E7BA}"/>
            </a:ext>
          </a:extLst>
        </xdr:cNvPr>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9" name="AutoShape 2">
          <a:extLst>
            <a:ext uri="{FF2B5EF4-FFF2-40B4-BE49-F238E27FC236}">
              <a16:creationId xmlns:a16="http://schemas.microsoft.com/office/drawing/2014/main" id="{FFED348D-36CF-4BB0-9121-9245D8005711}"/>
            </a:ext>
          </a:extLst>
        </xdr:cNvPr>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10" name="AutoShape 1">
          <a:extLst>
            <a:ext uri="{FF2B5EF4-FFF2-40B4-BE49-F238E27FC236}">
              <a16:creationId xmlns:a16="http://schemas.microsoft.com/office/drawing/2014/main" id="{A7D99E6E-AFD2-4A64-9575-15728E75C322}"/>
            </a:ext>
          </a:extLst>
        </xdr:cNvPr>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11" name="AutoShape 2">
          <a:extLst>
            <a:ext uri="{FF2B5EF4-FFF2-40B4-BE49-F238E27FC236}">
              <a16:creationId xmlns:a16="http://schemas.microsoft.com/office/drawing/2014/main" id="{B371BB13-91B1-4B9E-9F6C-B5F973B5659F}"/>
            </a:ext>
          </a:extLst>
        </xdr:cNvPr>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12" name="AutoShape 1">
          <a:extLst>
            <a:ext uri="{FF2B5EF4-FFF2-40B4-BE49-F238E27FC236}">
              <a16:creationId xmlns:a16="http://schemas.microsoft.com/office/drawing/2014/main" id="{FCAF15B8-F38C-486B-B29B-39D3B316515A}"/>
            </a:ext>
          </a:extLst>
        </xdr:cNvPr>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13" name="AutoShape 2">
          <a:extLst>
            <a:ext uri="{FF2B5EF4-FFF2-40B4-BE49-F238E27FC236}">
              <a16:creationId xmlns:a16="http://schemas.microsoft.com/office/drawing/2014/main" id="{A86926D8-D0AD-4F6E-BEAD-2CE1B756F124}"/>
            </a:ext>
          </a:extLst>
        </xdr:cNvPr>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10\&#32113;&#35336;&#37096;\300&#20154;&#21475;&#32113;&#35336;&#35506;\330&#23398;&#20107;&#32113;&#35336;&#20418;\&#9318;H23%20&#23398;&#20107;&#32113;&#35336;&#26989;&#21209;\H23&#12288;&#23398;&#26657;&#22522;&#26412;&#35519;&#26619;\H23%20&#30906;&#22577;\H23%20&#30906;&#22577;&#32113;&#35336;&#34920;\04&#30906;&#22577;&#20013;&#23398;&#26657;&#32113;&#35336;&#34920;\04-4(2)&#21306;&#24066;&#30010;&#26449;&#12289;&#23398;&#24180;&#21029;&#29983;&#24466;&#25968;&#65288;&#20844;&#314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4(2)"/>
      <sheetName val="4-4(2)ﾘﾝｸ付"/>
    </sheetNames>
    <sheetDataSet>
      <sheetData sheetId="0">
        <row r="13">
          <cell r="B13" t="str">
            <v>表頭確認用</v>
          </cell>
          <cell r="E13" t="str">
            <v>SYT20151</v>
          </cell>
          <cell r="F13" t="str">
            <v>計</v>
          </cell>
          <cell r="I13" t="str">
            <v>１　学　年</v>
          </cell>
          <cell r="L13" t="str">
            <v>２　学　年</v>
          </cell>
          <cell r="O13" t="str">
            <v>３　学　年</v>
          </cell>
        </row>
        <row r="14">
          <cell r="E14" t="str">
            <v>207 学年別生徒数</v>
          </cell>
          <cell r="F14" t="str">
            <v>計</v>
          </cell>
          <cell r="G14" t="str">
            <v>男</v>
          </cell>
          <cell r="H14" t="str">
            <v>女</v>
          </cell>
          <cell r="I14" t="str">
            <v>計</v>
          </cell>
          <cell r="J14" t="str">
            <v>男</v>
          </cell>
          <cell r="K14" t="str">
            <v>女</v>
          </cell>
          <cell r="L14" t="str">
            <v>計</v>
          </cell>
          <cell r="M14" t="str">
            <v>男</v>
          </cell>
          <cell r="N14" t="str">
            <v>女</v>
          </cell>
          <cell r="O14" t="str">
            <v>計</v>
          </cell>
          <cell r="P14" t="str">
            <v>男</v>
          </cell>
          <cell r="Q14" t="str">
            <v>女</v>
          </cell>
        </row>
        <row r="15">
          <cell r="E15" t="str">
            <v>03 公立</v>
          </cell>
        </row>
        <row r="16">
          <cell r="B16" t="str">
            <v>表頭確認用</v>
          </cell>
          <cell r="E16" t="str">
            <v>SYT20151</v>
          </cell>
          <cell r="F16" t="str">
            <v>計</v>
          </cell>
          <cell r="I16" t="str">
            <v>１　学　年</v>
          </cell>
          <cell r="L16" t="str">
            <v>２　学　年</v>
          </cell>
          <cell r="O16" t="str">
            <v>３　学　年</v>
          </cell>
        </row>
        <row r="17">
          <cell r="E17" t="str">
            <v>207 学年別生徒数</v>
          </cell>
          <cell r="F17" t="str">
            <v>計</v>
          </cell>
          <cell r="G17" t="str">
            <v>男</v>
          </cell>
          <cell r="H17" t="str">
            <v>女</v>
          </cell>
          <cell r="I17" t="str">
            <v>計</v>
          </cell>
          <cell r="J17" t="str">
            <v>男</v>
          </cell>
          <cell r="K17" t="str">
            <v>女</v>
          </cell>
          <cell r="L17" t="str">
            <v>計</v>
          </cell>
          <cell r="M17" t="str">
            <v>男</v>
          </cell>
          <cell r="N17" t="str">
            <v>女</v>
          </cell>
          <cell r="O17" t="str">
            <v>計</v>
          </cell>
          <cell r="P17" t="str">
            <v>男</v>
          </cell>
          <cell r="Q17" t="str">
            <v>女</v>
          </cell>
        </row>
        <row r="18">
          <cell r="E18" t="str">
            <v>03 公立</v>
          </cell>
        </row>
        <row r="86">
          <cell r="B86" t="str">
            <v>東京都外</v>
          </cell>
          <cell r="D86" t="str">
            <v>999 東京都外</v>
          </cell>
          <cell r="E86" t="str">
            <v>999 東京都外</v>
          </cell>
          <cell r="F86">
            <v>0</v>
          </cell>
          <cell r="G86">
            <v>0</v>
          </cell>
          <cell r="H86">
            <v>0</v>
          </cell>
          <cell r="I86">
            <v>0</v>
          </cell>
          <cell r="J86">
            <v>0</v>
          </cell>
          <cell r="K86">
            <v>0</v>
          </cell>
          <cell r="L86">
            <v>0</v>
          </cell>
          <cell r="M86">
            <v>0</v>
          </cell>
          <cell r="N86">
            <v>0</v>
          </cell>
          <cell r="O86">
            <v>0</v>
          </cell>
          <cell r="P86">
            <v>0</v>
          </cell>
          <cell r="Q86">
            <v>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3CF1-0ADF-4347-A7B6-6F155A1CE5E9}">
  <dimension ref="A1:R30"/>
  <sheetViews>
    <sheetView tabSelected="1" zoomScaleNormal="100" workbookViewId="0">
      <selection sqref="A1:N1"/>
    </sheetView>
  </sheetViews>
  <sheetFormatPr defaultColWidth="9" defaultRowHeight="13.5" x14ac:dyDescent="0.15"/>
  <cols>
    <col min="1" max="1" width="5.5" style="2" customWidth="1"/>
    <col min="2" max="2" width="6" style="2" customWidth="1"/>
    <col min="3" max="3" width="7.125" style="2" customWidth="1"/>
    <col min="4" max="4" width="8" style="2" customWidth="1"/>
    <col min="5" max="6" width="6.625" style="2" customWidth="1"/>
    <col min="7" max="7" width="7.125" style="2" customWidth="1"/>
    <col min="8" max="8" width="8" style="2" customWidth="1"/>
    <col min="9" max="10" width="6.625" style="2" customWidth="1"/>
    <col min="11" max="11" width="7.125" style="2" customWidth="1"/>
    <col min="12" max="12" width="8" style="2" customWidth="1"/>
    <col min="13" max="14" width="6.625" style="2" customWidth="1"/>
    <col min="15" max="16384" width="9" style="2"/>
  </cols>
  <sheetData>
    <row r="1" spans="1:18" ht="21" customHeight="1" x14ac:dyDescent="0.15">
      <c r="A1" s="342" t="s">
        <v>0</v>
      </c>
      <c r="B1" s="342"/>
      <c r="C1" s="342"/>
      <c r="D1" s="342"/>
      <c r="E1" s="342"/>
      <c r="F1" s="342"/>
      <c r="G1" s="342"/>
      <c r="H1" s="342"/>
      <c r="I1" s="342"/>
      <c r="J1" s="342"/>
      <c r="K1" s="342"/>
      <c r="L1" s="342"/>
      <c r="M1" s="342"/>
      <c r="N1" s="342"/>
      <c r="O1" s="1"/>
    </row>
    <row r="2" spans="1:18" ht="13.5" customHeight="1" thickBot="1" x14ac:dyDescent="0.2">
      <c r="A2" s="343" t="s">
        <v>1</v>
      </c>
      <c r="B2" s="343"/>
      <c r="C2" s="343"/>
      <c r="D2" s="343"/>
      <c r="E2" s="343"/>
      <c r="F2" s="1"/>
      <c r="G2" s="1"/>
      <c r="H2" s="1"/>
      <c r="I2" s="1"/>
      <c r="J2" s="1"/>
      <c r="K2" s="1"/>
      <c r="L2" s="344" t="s">
        <v>2</v>
      </c>
      <c r="M2" s="345"/>
      <c r="N2" s="345"/>
      <c r="O2" s="1"/>
    </row>
    <row r="3" spans="1:18" ht="18" customHeight="1" thickTop="1" x14ac:dyDescent="0.15">
      <c r="A3" s="346" t="s">
        <v>3</v>
      </c>
      <c r="B3" s="347"/>
      <c r="C3" s="352" t="s">
        <v>4</v>
      </c>
      <c r="D3" s="352"/>
      <c r="E3" s="352"/>
      <c r="F3" s="352"/>
      <c r="G3" s="352" t="s">
        <v>5</v>
      </c>
      <c r="H3" s="352"/>
      <c r="I3" s="352"/>
      <c r="J3" s="352"/>
      <c r="K3" s="352" t="s">
        <v>6</v>
      </c>
      <c r="L3" s="352"/>
      <c r="M3" s="352"/>
      <c r="N3" s="353"/>
      <c r="O3" s="1"/>
    </row>
    <row r="4" spans="1:18" ht="18" customHeight="1" x14ac:dyDescent="0.15">
      <c r="A4" s="348"/>
      <c r="B4" s="349"/>
      <c r="C4" s="340" t="s">
        <v>7</v>
      </c>
      <c r="D4" s="340" t="s">
        <v>8</v>
      </c>
      <c r="E4" s="341" t="s">
        <v>9</v>
      </c>
      <c r="F4" s="355"/>
      <c r="G4" s="340" t="s">
        <v>7</v>
      </c>
      <c r="H4" s="340" t="s">
        <v>8</v>
      </c>
      <c r="I4" s="341" t="s">
        <v>9</v>
      </c>
      <c r="J4" s="355"/>
      <c r="K4" s="340" t="s">
        <v>7</v>
      </c>
      <c r="L4" s="340" t="s">
        <v>8</v>
      </c>
      <c r="M4" s="340" t="s">
        <v>9</v>
      </c>
      <c r="N4" s="341"/>
      <c r="O4" s="1"/>
    </row>
    <row r="5" spans="1:18" ht="18" customHeight="1" x14ac:dyDescent="0.15">
      <c r="A5" s="350"/>
      <c r="B5" s="351"/>
      <c r="C5" s="354"/>
      <c r="D5" s="354"/>
      <c r="E5" s="3" t="s">
        <v>10</v>
      </c>
      <c r="F5" s="3" t="s">
        <v>11</v>
      </c>
      <c r="G5" s="354"/>
      <c r="H5" s="354"/>
      <c r="I5" s="3" t="s">
        <v>10</v>
      </c>
      <c r="J5" s="3" t="s">
        <v>11</v>
      </c>
      <c r="K5" s="354"/>
      <c r="L5" s="354"/>
      <c r="M5" s="3" t="s">
        <v>10</v>
      </c>
      <c r="N5" s="4" t="s">
        <v>11</v>
      </c>
      <c r="O5" s="1"/>
    </row>
    <row r="6" spans="1:18" s="9" customFormat="1" ht="12.75" customHeight="1" x14ac:dyDescent="0.15">
      <c r="A6" s="339" t="s">
        <v>12</v>
      </c>
      <c r="B6" s="336" t="s">
        <v>13</v>
      </c>
      <c r="C6" s="337">
        <v>33</v>
      </c>
      <c r="D6" s="335">
        <v>222</v>
      </c>
      <c r="E6" s="5">
        <v>418</v>
      </c>
      <c r="F6" s="5">
        <v>76</v>
      </c>
      <c r="G6" s="335">
        <v>1</v>
      </c>
      <c r="H6" s="335">
        <v>4</v>
      </c>
      <c r="I6" s="6">
        <v>8</v>
      </c>
      <c r="J6" s="6">
        <v>0</v>
      </c>
      <c r="K6" s="335">
        <v>32</v>
      </c>
      <c r="L6" s="335">
        <v>218</v>
      </c>
      <c r="M6" s="5">
        <v>410</v>
      </c>
      <c r="N6" s="5">
        <v>76</v>
      </c>
      <c r="O6" s="7"/>
      <c r="P6" s="8"/>
      <c r="Q6" s="7"/>
      <c r="R6" s="7"/>
    </row>
    <row r="7" spans="1:18" s="9" customFormat="1" ht="12.75" customHeight="1" x14ac:dyDescent="0.15">
      <c r="A7" s="339"/>
      <c r="B7" s="336"/>
      <c r="C7" s="337"/>
      <c r="D7" s="335"/>
      <c r="E7" s="10">
        <v>5</v>
      </c>
      <c r="F7" s="10">
        <v>60</v>
      </c>
      <c r="G7" s="335"/>
      <c r="H7" s="335"/>
      <c r="I7" s="11">
        <v>0</v>
      </c>
      <c r="J7" s="11">
        <v>0</v>
      </c>
      <c r="K7" s="335"/>
      <c r="L7" s="335"/>
      <c r="M7" s="10">
        <v>5</v>
      </c>
      <c r="N7" s="10">
        <v>60</v>
      </c>
      <c r="O7" s="7"/>
      <c r="P7" s="8"/>
      <c r="Q7" s="7"/>
      <c r="R7" s="7"/>
    </row>
    <row r="8" spans="1:18" s="15" customFormat="1" ht="13.5" customHeight="1" x14ac:dyDescent="0.15">
      <c r="A8" s="338"/>
      <c r="B8" s="336" t="s">
        <v>14</v>
      </c>
      <c r="C8" s="337">
        <v>33</v>
      </c>
      <c r="D8" s="335">
        <v>216</v>
      </c>
      <c r="E8" s="12">
        <v>423</v>
      </c>
      <c r="F8" s="5">
        <v>79</v>
      </c>
      <c r="G8" s="335">
        <v>1</v>
      </c>
      <c r="H8" s="335">
        <v>5</v>
      </c>
      <c r="I8" s="6">
        <v>8</v>
      </c>
      <c r="J8" s="6" t="s">
        <v>15</v>
      </c>
      <c r="K8" s="335">
        <v>32</v>
      </c>
      <c r="L8" s="335">
        <v>211</v>
      </c>
      <c r="M8" s="13">
        <v>415</v>
      </c>
      <c r="N8" s="13">
        <v>79</v>
      </c>
      <c r="O8" s="14"/>
      <c r="P8" s="14"/>
      <c r="Q8" s="14"/>
      <c r="R8" s="14"/>
    </row>
    <row r="9" spans="1:18" s="15" customFormat="1" ht="15" customHeight="1" x14ac:dyDescent="0.15">
      <c r="A9" s="338"/>
      <c r="B9" s="336"/>
      <c r="C9" s="337"/>
      <c r="D9" s="335"/>
      <c r="E9" s="10">
        <v>5</v>
      </c>
      <c r="F9" s="10">
        <v>72</v>
      </c>
      <c r="G9" s="335"/>
      <c r="H9" s="335"/>
      <c r="I9" s="11" t="s">
        <v>16</v>
      </c>
      <c r="J9" s="11" t="s">
        <v>16</v>
      </c>
      <c r="K9" s="335"/>
      <c r="L9" s="335"/>
      <c r="M9" s="10">
        <v>5</v>
      </c>
      <c r="N9" s="10">
        <v>72</v>
      </c>
      <c r="O9" s="14"/>
      <c r="P9" s="14"/>
      <c r="Q9" s="14"/>
      <c r="R9" s="14"/>
    </row>
    <row r="10" spans="1:18" s="15" customFormat="1" ht="15" customHeight="1" x14ac:dyDescent="0.15">
      <c r="A10" s="16"/>
      <c r="B10" s="336" t="s">
        <v>17</v>
      </c>
      <c r="C10" s="337">
        <v>33</v>
      </c>
      <c r="D10" s="335">
        <v>211</v>
      </c>
      <c r="E10" s="12">
        <v>423</v>
      </c>
      <c r="F10" s="5">
        <v>94</v>
      </c>
      <c r="G10" s="335">
        <v>1</v>
      </c>
      <c r="H10" s="335">
        <v>5</v>
      </c>
      <c r="I10" s="6">
        <v>8</v>
      </c>
      <c r="J10" s="6">
        <v>0</v>
      </c>
      <c r="K10" s="335">
        <v>32</v>
      </c>
      <c r="L10" s="335">
        <v>206</v>
      </c>
      <c r="M10" s="13">
        <v>415</v>
      </c>
      <c r="N10" s="13">
        <v>94</v>
      </c>
      <c r="O10" s="14"/>
      <c r="P10" s="14"/>
      <c r="Q10" s="14"/>
      <c r="R10" s="14"/>
    </row>
    <row r="11" spans="1:18" s="15" customFormat="1" ht="15" customHeight="1" x14ac:dyDescent="0.15">
      <c r="A11" s="16"/>
      <c r="B11" s="336"/>
      <c r="C11" s="337"/>
      <c r="D11" s="335"/>
      <c r="E11" s="10">
        <v>9</v>
      </c>
      <c r="F11" s="10">
        <v>61</v>
      </c>
      <c r="G11" s="335"/>
      <c r="H11" s="335"/>
      <c r="I11" s="11">
        <v>0</v>
      </c>
      <c r="J11" s="11">
        <v>0</v>
      </c>
      <c r="K11" s="335"/>
      <c r="L11" s="335"/>
      <c r="M11" s="10">
        <v>9</v>
      </c>
      <c r="N11" s="10">
        <v>61</v>
      </c>
      <c r="O11" s="14"/>
      <c r="P11" s="14"/>
      <c r="Q11" s="14"/>
      <c r="R11" s="14"/>
    </row>
    <row r="12" spans="1:18" s="15" customFormat="1" ht="15" customHeight="1" x14ac:dyDescent="0.15">
      <c r="A12" s="16"/>
      <c r="B12" s="336" t="s">
        <v>18</v>
      </c>
      <c r="C12" s="337">
        <v>33</v>
      </c>
      <c r="D12" s="335">
        <v>209</v>
      </c>
      <c r="E12" s="17">
        <v>425</v>
      </c>
      <c r="F12" s="17">
        <v>91</v>
      </c>
      <c r="G12" s="335">
        <v>1</v>
      </c>
      <c r="H12" s="335">
        <v>5</v>
      </c>
      <c r="I12" s="18">
        <v>7</v>
      </c>
      <c r="J12" s="18" t="s">
        <v>19</v>
      </c>
      <c r="K12" s="335">
        <v>32</v>
      </c>
      <c r="L12" s="335">
        <v>204</v>
      </c>
      <c r="M12" s="17">
        <v>418</v>
      </c>
      <c r="N12" s="17">
        <v>91</v>
      </c>
      <c r="O12" s="14"/>
      <c r="P12" s="14"/>
      <c r="Q12" s="14"/>
      <c r="R12" s="14"/>
    </row>
    <row r="13" spans="1:18" s="15" customFormat="1" ht="15" customHeight="1" x14ac:dyDescent="0.15">
      <c r="A13" s="16"/>
      <c r="B13" s="336"/>
      <c r="C13" s="337"/>
      <c r="D13" s="335"/>
      <c r="E13" s="10">
        <v>11</v>
      </c>
      <c r="F13" s="10">
        <v>77</v>
      </c>
      <c r="G13" s="335"/>
      <c r="H13" s="335"/>
      <c r="I13" s="11">
        <v>0</v>
      </c>
      <c r="J13" s="11">
        <v>0</v>
      </c>
      <c r="K13" s="335"/>
      <c r="L13" s="335"/>
      <c r="M13" s="10">
        <v>11</v>
      </c>
      <c r="N13" s="10">
        <v>77</v>
      </c>
      <c r="O13" s="14"/>
      <c r="P13" s="14"/>
      <c r="Q13" s="14"/>
      <c r="R13" s="14"/>
    </row>
    <row r="14" spans="1:18" s="24" customFormat="1" ht="13.5" customHeight="1" x14ac:dyDescent="0.15">
      <c r="A14" s="329"/>
      <c r="B14" s="331" t="s">
        <v>20</v>
      </c>
      <c r="C14" s="333">
        <v>31</v>
      </c>
      <c r="D14" s="326">
        <v>198</v>
      </c>
      <c r="E14" s="19">
        <v>408</v>
      </c>
      <c r="F14" s="20">
        <v>96</v>
      </c>
      <c r="G14" s="326">
        <v>1</v>
      </c>
      <c r="H14" s="326">
        <v>6</v>
      </c>
      <c r="I14" s="21">
        <v>8</v>
      </c>
      <c r="J14" s="21">
        <v>0</v>
      </c>
      <c r="K14" s="326">
        <v>30</v>
      </c>
      <c r="L14" s="326">
        <v>192</v>
      </c>
      <c r="M14" s="22">
        <v>400</v>
      </c>
      <c r="N14" s="22">
        <v>96</v>
      </c>
      <c r="O14" s="23"/>
      <c r="P14" s="23"/>
      <c r="Q14" s="23"/>
      <c r="R14" s="23"/>
    </row>
    <row r="15" spans="1:18" s="24" customFormat="1" ht="15" customHeight="1" x14ac:dyDescent="0.15">
      <c r="A15" s="330"/>
      <c r="B15" s="332"/>
      <c r="C15" s="334"/>
      <c r="D15" s="327"/>
      <c r="E15" s="25">
        <v>11</v>
      </c>
      <c r="F15" s="25">
        <v>86</v>
      </c>
      <c r="G15" s="327"/>
      <c r="H15" s="327"/>
      <c r="I15" s="26">
        <v>0</v>
      </c>
      <c r="J15" s="26">
        <v>0</v>
      </c>
      <c r="K15" s="327"/>
      <c r="L15" s="327"/>
      <c r="M15" s="25">
        <v>11</v>
      </c>
      <c r="N15" s="25">
        <v>86</v>
      </c>
      <c r="O15" s="23"/>
      <c r="P15" s="23"/>
      <c r="Q15" s="23"/>
      <c r="R15" s="23"/>
    </row>
    <row r="16" spans="1:18" ht="15" customHeight="1" x14ac:dyDescent="0.15">
      <c r="A16" s="27" t="s">
        <v>21</v>
      </c>
      <c r="B16" s="27"/>
      <c r="C16" s="27"/>
      <c r="D16" s="27"/>
      <c r="E16" s="27"/>
      <c r="F16" s="27"/>
      <c r="G16" s="27"/>
      <c r="H16" s="27"/>
      <c r="I16" s="27"/>
      <c r="J16" s="27"/>
      <c r="K16" s="27"/>
      <c r="L16" s="27"/>
      <c r="M16" s="27"/>
      <c r="N16" s="27"/>
      <c r="O16" s="1"/>
    </row>
    <row r="17" spans="1:15" ht="15" customHeight="1" x14ac:dyDescent="0.15">
      <c r="A17" s="328" t="s">
        <v>22</v>
      </c>
      <c r="B17" s="328"/>
      <c r="C17" s="328"/>
      <c r="D17" s="328"/>
      <c r="E17" s="328"/>
      <c r="F17" s="328"/>
      <c r="G17" s="328"/>
      <c r="H17" s="328"/>
      <c r="I17" s="328"/>
      <c r="J17" s="28"/>
      <c r="K17" s="28"/>
      <c r="L17" s="28"/>
      <c r="M17" s="28"/>
      <c r="N17" s="28"/>
      <c r="O17" s="1"/>
    </row>
    <row r="18" spans="1:15" ht="15" customHeight="1" x14ac:dyDescent="0.15">
      <c r="A18" s="328" t="s">
        <v>23</v>
      </c>
      <c r="B18" s="328"/>
      <c r="C18" s="328"/>
      <c r="D18" s="328"/>
      <c r="E18" s="328"/>
      <c r="F18" s="328"/>
      <c r="G18" s="328"/>
      <c r="H18" s="328"/>
      <c r="I18" s="28"/>
      <c r="J18" s="28"/>
      <c r="K18" s="28"/>
      <c r="L18" s="28"/>
      <c r="M18" s="28"/>
      <c r="N18" s="28"/>
      <c r="O18" s="1"/>
    </row>
    <row r="19" spans="1:15" x14ac:dyDescent="0.15">
      <c r="A19" s="1"/>
      <c r="B19" s="1"/>
      <c r="C19" s="1"/>
      <c r="D19" s="1"/>
      <c r="E19" s="1"/>
      <c r="F19" s="1"/>
      <c r="G19" s="1"/>
      <c r="H19" s="1"/>
      <c r="I19" s="1"/>
      <c r="J19" s="1"/>
      <c r="K19" s="1"/>
      <c r="L19" s="1"/>
      <c r="M19" s="1"/>
      <c r="N19" s="1"/>
      <c r="O19" s="1"/>
    </row>
    <row r="20" spans="1:15" x14ac:dyDescent="0.15">
      <c r="A20" s="1"/>
      <c r="B20" s="1"/>
      <c r="C20" s="1"/>
      <c r="D20" s="1"/>
      <c r="E20" s="1"/>
      <c r="F20" s="1"/>
      <c r="G20" s="1"/>
      <c r="H20" s="1"/>
      <c r="I20" s="1"/>
      <c r="J20" s="1"/>
      <c r="K20" s="1"/>
      <c r="L20" s="1"/>
      <c r="M20" s="1"/>
      <c r="N20" s="1"/>
      <c r="O20" s="1"/>
    </row>
    <row r="21" spans="1:15" ht="12" customHeight="1" x14ac:dyDescent="0.15">
      <c r="A21" s="1"/>
      <c r="B21" s="1"/>
      <c r="C21" s="1"/>
      <c r="D21" s="1"/>
      <c r="E21" s="1"/>
      <c r="F21" s="1"/>
      <c r="G21" s="1"/>
      <c r="H21" s="1"/>
      <c r="I21" s="1"/>
      <c r="J21" s="1"/>
      <c r="K21" s="1"/>
      <c r="L21" s="1"/>
      <c r="M21" s="1"/>
      <c r="N21" s="1"/>
      <c r="O21" s="1"/>
    </row>
    <row r="22" spans="1:15" x14ac:dyDescent="0.15">
      <c r="A22" s="1"/>
      <c r="B22" s="1"/>
      <c r="C22" s="1"/>
      <c r="D22" s="1"/>
      <c r="E22" s="1"/>
      <c r="F22" s="1"/>
      <c r="G22" s="1"/>
      <c r="H22" s="1"/>
      <c r="I22" s="1"/>
      <c r="J22" s="1"/>
      <c r="K22" s="1"/>
      <c r="L22" s="1"/>
      <c r="M22" s="1"/>
      <c r="N22" s="1"/>
      <c r="O22" s="1"/>
    </row>
    <row r="23" spans="1:15" x14ac:dyDescent="0.15">
      <c r="A23" s="1"/>
      <c r="B23" s="1"/>
      <c r="C23" s="1"/>
      <c r="D23" s="1"/>
      <c r="E23" s="1"/>
      <c r="F23" s="1"/>
      <c r="G23" s="1"/>
      <c r="H23" s="1"/>
      <c r="I23" s="1"/>
      <c r="J23" s="1"/>
      <c r="K23" s="1"/>
      <c r="L23" s="1"/>
      <c r="M23" s="1"/>
      <c r="N23" s="1"/>
      <c r="O23" s="1"/>
    </row>
    <row r="24" spans="1:15" x14ac:dyDescent="0.15">
      <c r="A24" s="1"/>
      <c r="B24" s="1"/>
      <c r="C24" s="1"/>
      <c r="D24" s="1"/>
      <c r="E24" s="1"/>
      <c r="F24" s="1"/>
      <c r="G24" s="1"/>
      <c r="H24" s="1"/>
      <c r="I24" s="1"/>
      <c r="J24" s="1"/>
      <c r="K24" s="1"/>
      <c r="L24" s="1"/>
      <c r="M24" s="1"/>
      <c r="N24" s="1"/>
      <c r="O24" s="1"/>
    </row>
    <row r="25" spans="1:15" x14ac:dyDescent="0.15">
      <c r="A25" s="1"/>
      <c r="B25" s="1"/>
      <c r="C25" s="1"/>
      <c r="D25" s="1"/>
      <c r="E25" s="1"/>
      <c r="F25" s="1"/>
      <c r="G25" s="1"/>
      <c r="H25" s="1"/>
      <c r="I25" s="1"/>
      <c r="J25" s="1"/>
      <c r="K25" s="1"/>
      <c r="L25" s="1"/>
      <c r="M25" s="1"/>
      <c r="N25" s="1"/>
      <c r="O25" s="1"/>
    </row>
    <row r="26" spans="1:15" x14ac:dyDescent="0.15">
      <c r="A26" s="1"/>
      <c r="B26" s="1"/>
      <c r="C26" s="1"/>
      <c r="D26" s="1"/>
      <c r="E26" s="1"/>
      <c r="F26" s="1"/>
      <c r="G26" s="1"/>
      <c r="H26" s="1"/>
      <c r="I26" s="1"/>
      <c r="J26" s="1"/>
      <c r="K26" s="1"/>
      <c r="L26" s="1"/>
      <c r="M26" s="1"/>
      <c r="N26" s="1"/>
      <c r="O26" s="1"/>
    </row>
    <row r="27" spans="1:15" x14ac:dyDescent="0.15">
      <c r="A27" s="1"/>
      <c r="B27" s="1"/>
      <c r="C27" s="1"/>
      <c r="D27" s="1"/>
      <c r="E27" s="1"/>
      <c r="F27" s="1"/>
      <c r="G27" s="1"/>
      <c r="H27" s="1"/>
      <c r="I27" s="1"/>
      <c r="J27" s="1"/>
      <c r="K27" s="1"/>
      <c r="L27" s="1"/>
      <c r="M27" s="1"/>
      <c r="N27" s="1"/>
      <c r="O27" s="1"/>
    </row>
    <row r="28" spans="1:15" x14ac:dyDescent="0.15">
      <c r="A28" s="1"/>
      <c r="B28" s="1"/>
      <c r="C28" s="1"/>
      <c r="D28" s="1"/>
      <c r="E28" s="1"/>
      <c r="F28" s="1"/>
      <c r="G28" s="1"/>
      <c r="H28" s="1"/>
      <c r="I28" s="1"/>
      <c r="J28" s="1"/>
      <c r="K28" s="1"/>
      <c r="L28" s="1"/>
      <c r="M28" s="1"/>
      <c r="N28" s="1"/>
      <c r="O28" s="1"/>
    </row>
    <row r="29" spans="1:15" x14ac:dyDescent="0.15">
      <c r="A29" s="1"/>
      <c r="B29" s="1"/>
      <c r="C29" s="1"/>
      <c r="D29" s="1"/>
      <c r="E29" s="1"/>
      <c r="F29" s="1"/>
      <c r="G29" s="1"/>
      <c r="H29" s="1"/>
      <c r="I29" s="1"/>
      <c r="J29" s="1"/>
      <c r="K29" s="1"/>
      <c r="L29" s="1"/>
      <c r="M29" s="1"/>
      <c r="N29" s="1"/>
      <c r="O29" s="1"/>
    </row>
    <row r="30" spans="1:15" x14ac:dyDescent="0.15">
      <c r="A30" s="1"/>
      <c r="B30" s="1"/>
      <c r="C30" s="1"/>
      <c r="D30" s="1"/>
      <c r="E30" s="1"/>
      <c r="F30" s="1"/>
      <c r="G30" s="1"/>
      <c r="H30" s="1"/>
      <c r="I30" s="1"/>
      <c r="J30" s="1"/>
      <c r="K30" s="1"/>
      <c r="L30" s="1"/>
      <c r="M30" s="1"/>
      <c r="N30" s="1"/>
      <c r="O30" s="1"/>
    </row>
  </sheetData>
  <mergeCells count="56">
    <mergeCell ref="M4:N4"/>
    <mergeCell ref="A1:N1"/>
    <mergeCell ref="A2:E2"/>
    <mergeCell ref="L2:N2"/>
    <mergeCell ref="A3:B5"/>
    <mergeCell ref="C3:F3"/>
    <mergeCell ref="G3:J3"/>
    <mergeCell ref="K3:N3"/>
    <mergeCell ref="C4:C5"/>
    <mergeCell ref="D4:D5"/>
    <mergeCell ref="E4:F4"/>
    <mergeCell ref="G4:G5"/>
    <mergeCell ref="H4:H5"/>
    <mergeCell ref="I4:J4"/>
    <mergeCell ref="K4:K5"/>
    <mergeCell ref="L4:L5"/>
    <mergeCell ref="K6:K7"/>
    <mergeCell ref="L6:L7"/>
    <mergeCell ref="A8:A9"/>
    <mergeCell ref="B8:B9"/>
    <mergeCell ref="C8:C9"/>
    <mergeCell ref="D8:D9"/>
    <mergeCell ref="G8:G9"/>
    <mergeCell ref="H8:H9"/>
    <mergeCell ref="K8:K9"/>
    <mergeCell ref="L8:L9"/>
    <mergeCell ref="A6:A7"/>
    <mergeCell ref="B6:B7"/>
    <mergeCell ref="C6:C7"/>
    <mergeCell ref="D6:D7"/>
    <mergeCell ref="G6:G7"/>
    <mergeCell ref="H6:H7"/>
    <mergeCell ref="L10:L11"/>
    <mergeCell ref="B12:B13"/>
    <mergeCell ref="C12:C13"/>
    <mergeCell ref="D12:D13"/>
    <mergeCell ref="G12:G13"/>
    <mergeCell ref="H12:H13"/>
    <mergeCell ref="K12:K13"/>
    <mergeCell ref="L12:L13"/>
    <mergeCell ref="B10:B11"/>
    <mergeCell ref="C10:C11"/>
    <mergeCell ref="D10:D11"/>
    <mergeCell ref="G10:G11"/>
    <mergeCell ref="H10:H11"/>
    <mergeCell ref="K10:K11"/>
    <mergeCell ref="K14:K15"/>
    <mergeCell ref="L14:L15"/>
    <mergeCell ref="A17:I17"/>
    <mergeCell ref="A18:H18"/>
    <mergeCell ref="A14:A15"/>
    <mergeCell ref="B14:B15"/>
    <mergeCell ref="C14:C15"/>
    <mergeCell ref="D14:D15"/>
    <mergeCell ref="G14:G15"/>
    <mergeCell ref="H14:H15"/>
  </mergeCells>
  <phoneticPr fontId="1"/>
  <pageMargins left="0.78740157480314965" right="0.59055118110236227" top="0.98425196850393704" bottom="0.98425196850393704" header="0.51181102362204722" footer="0.51181102362204722"/>
  <pageSetup paperSize="9" firstPageNumber="143" orientation="portrait" useFirstPageNumber="1" horizontalDpi="300" verticalDpi="300" r:id="rId1"/>
  <headerFooter alignWithMargins="0">
    <oddHeader>&amp;R&amp;"ＭＳ 明朝,標準"&amp;10学校教育　&amp;"ＭＳ Ｐゴシック,標準"&amp;P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6CBE-2091-4605-BEC4-A291CAB225B8}">
  <dimension ref="A1:X28"/>
  <sheetViews>
    <sheetView workbookViewId="0">
      <selection sqref="A1:L1"/>
    </sheetView>
  </sheetViews>
  <sheetFormatPr defaultColWidth="9" defaultRowHeight="13.5" x14ac:dyDescent="0.15"/>
  <cols>
    <col min="1" max="1" width="6.625" style="2" customWidth="1"/>
    <col min="2" max="2" width="4.5" style="2" customWidth="1"/>
    <col min="3" max="6" width="8.5" style="109" customWidth="1"/>
    <col min="7" max="7" width="8.5" style="2" customWidth="1"/>
    <col min="8" max="11" width="8.5" style="109" customWidth="1"/>
    <col min="12" max="12" width="8.5" style="2" customWidth="1"/>
    <col min="13" max="14" width="8.625" style="2" customWidth="1"/>
    <col min="15" max="16384" width="9" style="2"/>
  </cols>
  <sheetData>
    <row r="1" spans="1:24" ht="21" customHeight="1" x14ac:dyDescent="0.15">
      <c r="A1" s="342" t="s">
        <v>255</v>
      </c>
      <c r="B1" s="342"/>
      <c r="C1" s="342"/>
      <c r="D1" s="342"/>
      <c r="E1" s="342"/>
      <c r="F1" s="342"/>
      <c r="G1" s="342"/>
      <c r="H1" s="342"/>
      <c r="I1" s="342"/>
      <c r="J1" s="342"/>
      <c r="K1" s="342"/>
      <c r="L1" s="342"/>
      <c r="M1" s="186"/>
      <c r="N1" s="186"/>
    </row>
    <row r="2" spans="1:24" ht="13.5" customHeight="1" thickBot="1" x14ac:dyDescent="0.2">
      <c r="A2" s="88" t="s">
        <v>256</v>
      </c>
      <c r="B2" s="88"/>
      <c r="C2" s="50"/>
      <c r="D2" s="50"/>
      <c r="E2" s="50"/>
      <c r="F2" s="50"/>
      <c r="G2" s="50"/>
      <c r="H2" s="444" t="s">
        <v>25</v>
      </c>
      <c r="I2" s="444"/>
      <c r="J2" s="444"/>
      <c r="K2" s="444"/>
      <c r="L2" s="444"/>
      <c r="M2" s="50"/>
      <c r="N2" s="50"/>
    </row>
    <row r="3" spans="1:24" ht="13.5" customHeight="1" thickTop="1" x14ac:dyDescent="0.15">
      <c r="A3" s="445" t="s">
        <v>257</v>
      </c>
      <c r="B3" s="446"/>
      <c r="C3" s="383" t="s">
        <v>258</v>
      </c>
      <c r="D3" s="383"/>
      <c r="E3" s="383"/>
      <c r="F3" s="383"/>
      <c r="G3" s="384"/>
      <c r="H3" s="383" t="s">
        <v>259</v>
      </c>
      <c r="I3" s="383"/>
      <c r="J3" s="383"/>
      <c r="K3" s="383"/>
      <c r="L3" s="383"/>
    </row>
    <row r="4" spans="1:24" ht="31.5" customHeight="1" x14ac:dyDescent="0.15">
      <c r="A4" s="447"/>
      <c r="B4" s="448"/>
      <c r="C4" s="187" t="s">
        <v>260</v>
      </c>
      <c r="D4" s="187" t="s">
        <v>261</v>
      </c>
      <c r="E4" s="187" t="s">
        <v>262</v>
      </c>
      <c r="F4" s="187" t="s">
        <v>263</v>
      </c>
      <c r="G4" s="188" t="s">
        <v>264</v>
      </c>
      <c r="H4" s="189" t="s">
        <v>260</v>
      </c>
      <c r="I4" s="189" t="s">
        <v>261</v>
      </c>
      <c r="J4" s="189" t="s">
        <v>262</v>
      </c>
      <c r="K4" s="189" t="s">
        <v>263</v>
      </c>
      <c r="L4" s="190" t="s">
        <v>264</v>
      </c>
    </row>
    <row r="5" spans="1:24" ht="17.25" customHeight="1" x14ac:dyDescent="0.15">
      <c r="A5" s="386" t="s">
        <v>265</v>
      </c>
      <c r="B5" s="387"/>
      <c r="C5" s="164">
        <v>9263</v>
      </c>
      <c r="D5" s="164">
        <v>9349</v>
      </c>
      <c r="E5" s="164">
        <v>9343</v>
      </c>
      <c r="F5" s="32">
        <v>9350</v>
      </c>
      <c r="G5" s="38">
        <v>9369</v>
      </c>
      <c r="H5" s="164">
        <v>2214</v>
      </c>
      <c r="I5" s="164">
        <v>2256</v>
      </c>
      <c r="J5" s="164">
        <v>2299</v>
      </c>
      <c r="K5" s="32">
        <v>2395</v>
      </c>
      <c r="L5" s="38">
        <v>2436</v>
      </c>
      <c r="M5" s="102"/>
      <c r="N5" s="99"/>
      <c r="O5" s="99"/>
      <c r="P5" s="102"/>
      <c r="Q5" s="102"/>
      <c r="R5" s="102"/>
      <c r="S5" s="102"/>
      <c r="T5" s="102"/>
      <c r="U5" s="102"/>
      <c r="V5" s="102"/>
      <c r="W5" s="102"/>
      <c r="X5" s="102"/>
    </row>
    <row r="6" spans="1:24" ht="17.25" customHeight="1" x14ac:dyDescent="0.15">
      <c r="A6" s="1"/>
      <c r="B6" s="101" t="s">
        <v>31</v>
      </c>
      <c r="C6" s="164">
        <v>4833</v>
      </c>
      <c r="D6" s="164">
        <v>4899</v>
      </c>
      <c r="E6" s="164">
        <v>4940</v>
      </c>
      <c r="F6" s="32">
        <v>4915</v>
      </c>
      <c r="G6" s="38">
        <v>4936</v>
      </c>
      <c r="H6" s="164">
        <v>1255</v>
      </c>
      <c r="I6" s="164">
        <v>1241</v>
      </c>
      <c r="J6" s="164">
        <v>1261</v>
      </c>
      <c r="K6" s="32">
        <v>1327</v>
      </c>
      <c r="L6" s="38">
        <v>1376</v>
      </c>
      <c r="N6" s="99"/>
      <c r="O6" s="99"/>
    </row>
    <row r="7" spans="1:24" ht="17.25" customHeight="1" x14ac:dyDescent="0.15">
      <c r="A7" s="1"/>
      <c r="B7" s="101" t="s">
        <v>32</v>
      </c>
      <c r="C7" s="164">
        <v>4430</v>
      </c>
      <c r="D7" s="164">
        <v>4450</v>
      </c>
      <c r="E7" s="164">
        <v>4403</v>
      </c>
      <c r="F7" s="32">
        <v>4435</v>
      </c>
      <c r="G7" s="38">
        <v>4433</v>
      </c>
      <c r="H7" s="164">
        <v>959</v>
      </c>
      <c r="I7" s="164">
        <v>1015</v>
      </c>
      <c r="J7" s="164">
        <v>1038</v>
      </c>
      <c r="K7" s="32">
        <v>1068</v>
      </c>
      <c r="L7" s="38">
        <v>1060</v>
      </c>
      <c r="N7" s="99"/>
      <c r="O7" s="99"/>
    </row>
    <row r="8" spans="1:24" ht="17.25" customHeight="1" x14ac:dyDescent="0.15">
      <c r="A8" s="338" t="s">
        <v>266</v>
      </c>
      <c r="B8" s="443"/>
      <c r="C8" s="164">
        <v>3112</v>
      </c>
      <c r="D8" s="164">
        <v>3088</v>
      </c>
      <c r="E8" s="164">
        <v>3112</v>
      </c>
      <c r="F8" s="32">
        <v>3080</v>
      </c>
      <c r="G8" s="38">
        <v>3123</v>
      </c>
      <c r="H8" s="164">
        <v>740</v>
      </c>
      <c r="I8" s="164">
        <v>799</v>
      </c>
      <c r="J8" s="164">
        <v>797</v>
      </c>
      <c r="K8" s="32">
        <v>835</v>
      </c>
      <c r="L8" s="38">
        <v>832</v>
      </c>
      <c r="M8" s="102"/>
      <c r="N8" s="99"/>
      <c r="O8" s="99"/>
    </row>
    <row r="9" spans="1:24" ht="17.25" customHeight="1" x14ac:dyDescent="0.15">
      <c r="A9" s="1"/>
      <c r="B9" s="101" t="s">
        <v>31</v>
      </c>
      <c r="C9" s="164">
        <v>1666</v>
      </c>
      <c r="D9" s="164">
        <v>1582</v>
      </c>
      <c r="E9" s="164">
        <v>1676</v>
      </c>
      <c r="F9" s="32">
        <v>1621</v>
      </c>
      <c r="G9" s="38">
        <v>1628</v>
      </c>
      <c r="H9" s="164">
        <v>418</v>
      </c>
      <c r="I9" s="164">
        <v>434</v>
      </c>
      <c r="J9" s="164">
        <v>429</v>
      </c>
      <c r="K9" s="32">
        <v>477</v>
      </c>
      <c r="L9" s="38">
        <v>484</v>
      </c>
      <c r="N9" s="99"/>
      <c r="O9" s="99"/>
    </row>
    <row r="10" spans="1:24" ht="17.25" customHeight="1" x14ac:dyDescent="0.15">
      <c r="A10" s="1"/>
      <c r="B10" s="101" t="s">
        <v>32</v>
      </c>
      <c r="C10" s="164">
        <v>1446</v>
      </c>
      <c r="D10" s="164">
        <v>1506</v>
      </c>
      <c r="E10" s="164">
        <v>1436</v>
      </c>
      <c r="F10" s="32">
        <v>1459</v>
      </c>
      <c r="G10" s="38">
        <v>1495</v>
      </c>
      <c r="H10" s="164">
        <v>322</v>
      </c>
      <c r="I10" s="164">
        <v>365</v>
      </c>
      <c r="J10" s="164">
        <v>368</v>
      </c>
      <c r="K10" s="32">
        <v>358</v>
      </c>
      <c r="L10" s="38">
        <v>348</v>
      </c>
      <c r="N10" s="99"/>
      <c r="O10" s="99"/>
    </row>
    <row r="11" spans="1:24" ht="17.25" customHeight="1" x14ac:dyDescent="0.15">
      <c r="A11" s="338" t="s">
        <v>267</v>
      </c>
      <c r="B11" s="443"/>
      <c r="C11" s="164">
        <v>3138</v>
      </c>
      <c r="D11" s="164">
        <v>3120</v>
      </c>
      <c r="E11" s="164">
        <v>3103</v>
      </c>
      <c r="F11" s="32">
        <v>3129</v>
      </c>
      <c r="G11" s="38">
        <v>3104</v>
      </c>
      <c r="H11" s="164">
        <v>735</v>
      </c>
      <c r="I11" s="164">
        <v>730</v>
      </c>
      <c r="J11" s="164">
        <v>781</v>
      </c>
      <c r="K11" s="32">
        <v>786</v>
      </c>
      <c r="L11" s="38">
        <v>825</v>
      </c>
      <c r="N11" s="99"/>
      <c r="O11" s="99"/>
    </row>
    <row r="12" spans="1:24" ht="17.25" customHeight="1" x14ac:dyDescent="0.15">
      <c r="A12" s="1"/>
      <c r="B12" s="101" t="s">
        <v>31</v>
      </c>
      <c r="C12" s="164">
        <v>1643</v>
      </c>
      <c r="D12" s="164">
        <v>1674</v>
      </c>
      <c r="E12" s="164">
        <v>1591</v>
      </c>
      <c r="F12" s="32">
        <v>1682</v>
      </c>
      <c r="G12" s="38">
        <v>1628</v>
      </c>
      <c r="H12" s="164">
        <v>403</v>
      </c>
      <c r="I12" s="164">
        <v>410</v>
      </c>
      <c r="J12" s="164">
        <v>427</v>
      </c>
      <c r="K12" s="32">
        <v>424</v>
      </c>
      <c r="L12" s="38">
        <v>471</v>
      </c>
      <c r="N12" s="99"/>
      <c r="O12" s="99"/>
    </row>
    <row r="13" spans="1:24" ht="17.25" customHeight="1" x14ac:dyDescent="0.15">
      <c r="A13" s="1"/>
      <c r="B13" s="101" t="s">
        <v>32</v>
      </c>
      <c r="C13" s="164">
        <v>1495</v>
      </c>
      <c r="D13" s="164">
        <v>1446</v>
      </c>
      <c r="E13" s="164">
        <v>1512</v>
      </c>
      <c r="F13" s="32">
        <v>1447</v>
      </c>
      <c r="G13" s="38">
        <v>1476</v>
      </c>
      <c r="H13" s="164">
        <v>332</v>
      </c>
      <c r="I13" s="164">
        <v>320</v>
      </c>
      <c r="J13" s="164">
        <v>354</v>
      </c>
      <c r="K13" s="32">
        <v>362</v>
      </c>
      <c r="L13" s="38">
        <v>354</v>
      </c>
      <c r="N13" s="99"/>
      <c r="O13" s="99"/>
    </row>
    <row r="14" spans="1:24" ht="17.25" customHeight="1" x14ac:dyDescent="0.15">
      <c r="A14" s="338" t="s">
        <v>268</v>
      </c>
      <c r="B14" s="443"/>
      <c r="C14" s="164">
        <v>3013</v>
      </c>
      <c r="D14" s="164">
        <v>3141</v>
      </c>
      <c r="E14" s="164">
        <v>3128</v>
      </c>
      <c r="F14" s="32">
        <v>3141</v>
      </c>
      <c r="G14" s="38">
        <v>3142</v>
      </c>
      <c r="H14" s="164">
        <v>739</v>
      </c>
      <c r="I14" s="164">
        <v>727</v>
      </c>
      <c r="J14" s="164">
        <v>721</v>
      </c>
      <c r="K14" s="32">
        <v>774</v>
      </c>
      <c r="L14" s="38">
        <v>779</v>
      </c>
      <c r="N14" s="99"/>
      <c r="O14" s="99"/>
    </row>
    <row r="15" spans="1:24" ht="17.25" customHeight="1" x14ac:dyDescent="0.15">
      <c r="A15" s="1"/>
      <c r="B15" s="101" t="s">
        <v>31</v>
      </c>
      <c r="C15" s="164">
        <v>1524</v>
      </c>
      <c r="D15" s="164">
        <v>1643</v>
      </c>
      <c r="E15" s="164">
        <v>1673</v>
      </c>
      <c r="F15" s="32">
        <v>1612</v>
      </c>
      <c r="G15" s="38">
        <v>1680</v>
      </c>
      <c r="H15" s="164">
        <v>434</v>
      </c>
      <c r="I15" s="164">
        <v>397</v>
      </c>
      <c r="J15" s="164">
        <v>405</v>
      </c>
      <c r="K15" s="32">
        <v>426</v>
      </c>
      <c r="L15" s="38">
        <v>421</v>
      </c>
      <c r="N15" s="99"/>
      <c r="O15" s="99"/>
    </row>
    <row r="16" spans="1:24" ht="17.25" customHeight="1" x14ac:dyDescent="0.15">
      <c r="A16" s="191"/>
      <c r="B16" s="192" t="s">
        <v>32</v>
      </c>
      <c r="C16" s="193">
        <v>1489</v>
      </c>
      <c r="D16" s="193">
        <v>1498</v>
      </c>
      <c r="E16" s="193">
        <v>1455</v>
      </c>
      <c r="F16" s="194">
        <v>1529</v>
      </c>
      <c r="G16" s="195">
        <v>1462</v>
      </c>
      <c r="H16" s="193">
        <v>305</v>
      </c>
      <c r="I16" s="193">
        <v>330</v>
      </c>
      <c r="J16" s="193">
        <v>316</v>
      </c>
      <c r="K16" s="194">
        <v>348</v>
      </c>
      <c r="L16" s="195">
        <v>358</v>
      </c>
      <c r="N16" s="99"/>
      <c r="O16" s="99"/>
    </row>
    <row r="17" spans="1:14" ht="15" customHeight="1" x14ac:dyDescent="0.15">
      <c r="A17" s="379" t="s">
        <v>113</v>
      </c>
      <c r="B17" s="379"/>
      <c r="C17" s="379"/>
      <c r="D17" s="379"/>
      <c r="E17" s="379"/>
      <c r="F17" s="379"/>
      <c r="G17" s="379"/>
      <c r="H17" s="379"/>
      <c r="I17" s="379"/>
      <c r="J17" s="379"/>
      <c r="K17" s="379"/>
      <c r="L17" s="379"/>
      <c r="M17" s="1"/>
      <c r="N17" s="28"/>
    </row>
    <row r="18" spans="1:14" x14ac:dyDescent="0.15">
      <c r="B18" s="50"/>
      <c r="C18" s="1"/>
      <c r="D18" s="1"/>
      <c r="E18" s="1"/>
      <c r="F18" s="1"/>
      <c r="G18" s="1"/>
      <c r="H18" s="1"/>
      <c r="I18" s="1"/>
      <c r="J18" s="1"/>
      <c r="K18" s="1"/>
      <c r="L18" s="1"/>
      <c r="M18" s="1"/>
      <c r="N18" s="1"/>
    </row>
    <row r="19" spans="1:14" x14ac:dyDescent="0.15">
      <c r="B19" s="50"/>
      <c r="C19" s="1"/>
      <c r="D19" s="1"/>
      <c r="E19" s="1"/>
      <c r="F19" s="1"/>
      <c r="G19" s="1"/>
      <c r="H19" s="1"/>
      <c r="I19" s="1"/>
      <c r="J19" s="1"/>
      <c r="K19" s="1"/>
      <c r="L19" s="1"/>
      <c r="M19" s="1"/>
      <c r="N19" s="1"/>
    </row>
    <row r="20" spans="1:14" x14ac:dyDescent="0.15">
      <c r="B20" s="16"/>
      <c r="C20" s="1"/>
      <c r="D20" s="1"/>
      <c r="E20" s="1"/>
      <c r="F20" s="1"/>
      <c r="G20" s="1"/>
      <c r="H20" s="1"/>
      <c r="I20" s="1"/>
      <c r="J20" s="1"/>
      <c r="K20" s="1"/>
      <c r="L20" s="1"/>
      <c r="M20" s="1"/>
      <c r="N20" s="1"/>
    </row>
    <row r="21" spans="1:14" x14ac:dyDescent="0.15">
      <c r="B21" s="50"/>
      <c r="C21" s="1"/>
      <c r="D21" s="1"/>
      <c r="E21" s="1"/>
      <c r="F21" s="1"/>
      <c r="G21" s="1"/>
      <c r="H21" s="1"/>
      <c r="I21" s="1"/>
      <c r="J21" s="1"/>
      <c r="K21" s="1"/>
      <c r="L21" s="1"/>
      <c r="M21" s="1"/>
      <c r="N21" s="1"/>
    </row>
    <row r="22" spans="1:14" x14ac:dyDescent="0.15">
      <c r="B22" s="50"/>
      <c r="C22" s="1"/>
      <c r="D22" s="1"/>
      <c r="E22" s="1"/>
      <c r="F22" s="1"/>
      <c r="G22" s="1"/>
      <c r="H22" s="1"/>
      <c r="I22" s="1"/>
      <c r="J22" s="1"/>
      <c r="K22" s="1"/>
      <c r="L22" s="1"/>
      <c r="M22" s="1"/>
      <c r="N22" s="1"/>
    </row>
    <row r="23" spans="1:14" x14ac:dyDescent="0.15">
      <c r="B23" s="16"/>
      <c r="C23" s="1"/>
      <c r="D23" s="1"/>
      <c r="E23" s="1"/>
      <c r="F23" s="1"/>
      <c r="G23" s="1"/>
      <c r="H23" s="1"/>
      <c r="I23" s="1"/>
      <c r="J23" s="1"/>
      <c r="K23" s="1"/>
      <c r="L23" s="1"/>
      <c r="M23" s="1"/>
      <c r="N23" s="1"/>
    </row>
    <row r="24" spans="1:14" x14ac:dyDescent="0.15">
      <c r="B24" s="50"/>
      <c r="C24" s="1"/>
      <c r="D24" s="1"/>
      <c r="E24" s="1"/>
      <c r="F24" s="1"/>
      <c r="G24" s="1"/>
      <c r="H24" s="1"/>
      <c r="I24" s="1"/>
      <c r="J24" s="1"/>
      <c r="K24" s="1"/>
      <c r="L24" s="1"/>
      <c r="M24" s="1"/>
      <c r="N24" s="1"/>
    </row>
    <row r="25" spans="1:14" x14ac:dyDescent="0.15">
      <c r="B25" s="50"/>
      <c r="C25" s="1"/>
      <c r="D25" s="1"/>
      <c r="E25" s="1"/>
      <c r="F25" s="1"/>
      <c r="G25" s="1"/>
      <c r="H25" s="1"/>
      <c r="I25" s="1"/>
      <c r="J25" s="1"/>
      <c r="K25" s="1"/>
      <c r="L25" s="1"/>
      <c r="M25" s="1"/>
      <c r="N25" s="1"/>
    </row>
    <row r="26" spans="1:14" x14ac:dyDescent="0.15">
      <c r="B26" s="1"/>
      <c r="C26" s="1"/>
      <c r="D26" s="1"/>
      <c r="E26" s="1"/>
      <c r="F26" s="1"/>
      <c r="G26" s="1"/>
      <c r="H26" s="1"/>
      <c r="I26" s="1"/>
      <c r="J26" s="1"/>
      <c r="K26" s="1"/>
      <c r="L26" s="1"/>
      <c r="M26" s="1"/>
      <c r="N26" s="1"/>
    </row>
    <row r="27" spans="1:14" x14ac:dyDescent="0.15">
      <c r="B27" s="1"/>
      <c r="C27" s="1"/>
      <c r="D27" s="1"/>
      <c r="E27" s="1"/>
      <c r="F27" s="1"/>
      <c r="G27" s="1"/>
      <c r="H27" s="1"/>
      <c r="I27" s="1"/>
      <c r="J27" s="1"/>
      <c r="K27" s="1"/>
      <c r="L27" s="1"/>
      <c r="M27" s="1"/>
      <c r="N27" s="1"/>
    </row>
    <row r="28" spans="1:14" x14ac:dyDescent="0.15">
      <c r="B28" s="1"/>
      <c r="C28" s="1"/>
      <c r="D28" s="1"/>
      <c r="E28" s="1"/>
      <c r="F28" s="1"/>
      <c r="G28" s="1"/>
      <c r="H28" s="1"/>
      <c r="I28" s="1"/>
      <c r="J28" s="1"/>
      <c r="K28" s="1"/>
      <c r="L28" s="1"/>
      <c r="M28" s="1"/>
      <c r="N28" s="1"/>
    </row>
  </sheetData>
  <mergeCells count="10">
    <mergeCell ref="A8:B8"/>
    <mergeCell ref="A11:B11"/>
    <mergeCell ref="A14:B14"/>
    <mergeCell ref="A17:L17"/>
    <mergeCell ref="A1:L1"/>
    <mergeCell ref="H2:L2"/>
    <mergeCell ref="A3:B4"/>
    <mergeCell ref="C3:G3"/>
    <mergeCell ref="H3:L3"/>
    <mergeCell ref="A5:B5"/>
  </mergeCells>
  <phoneticPr fontId="1"/>
  <pageMargins left="0.78740157480314965" right="0.59055118110236227" top="0.98425196850393704" bottom="0.98425196850393704" header="0.51181102362204722" footer="0.51181102362204722"/>
  <pageSetup paperSize="9" firstPageNumber="151" orientation="portrait" useFirstPageNumber="1" horizontalDpi="4294967293" verticalDpi="300" r:id="rId1"/>
  <headerFooter alignWithMargins="0">
    <oddHeader>&amp;R&amp;"ＭＳ 明朝,標準"&amp;10学校教育　&amp;"ＭＳ Ｐゴシック,標準"&amp;P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FAAC2-7AE2-4114-A089-B0D191DEFAEA}">
  <dimension ref="A1:J25"/>
  <sheetViews>
    <sheetView workbookViewId="0">
      <selection sqref="A1:D1"/>
    </sheetView>
  </sheetViews>
  <sheetFormatPr defaultColWidth="9" defaultRowHeight="13.5" x14ac:dyDescent="0.15"/>
  <cols>
    <col min="1" max="1" width="5.75" style="2" customWidth="1"/>
    <col min="2" max="2" width="5.875" style="2" customWidth="1"/>
    <col min="3" max="9" width="12" style="2" customWidth="1"/>
    <col min="10" max="16384" width="9" style="2"/>
  </cols>
  <sheetData>
    <row r="1" spans="1:10" ht="13.5" customHeight="1" thickBot="1" x14ac:dyDescent="0.2">
      <c r="A1" s="343" t="s">
        <v>269</v>
      </c>
      <c r="B1" s="343"/>
      <c r="C1" s="343"/>
      <c r="D1" s="343"/>
      <c r="E1" s="1"/>
      <c r="F1" s="1"/>
      <c r="G1" s="1"/>
      <c r="H1" s="1"/>
      <c r="I1" s="1"/>
      <c r="J1" s="1"/>
    </row>
    <row r="2" spans="1:10" ht="15" customHeight="1" thickTop="1" x14ac:dyDescent="0.15">
      <c r="A2" s="346" t="s">
        <v>270</v>
      </c>
      <c r="B2" s="347"/>
      <c r="C2" s="449" t="s">
        <v>271</v>
      </c>
      <c r="D2" s="449" t="s">
        <v>272</v>
      </c>
      <c r="E2" s="449" t="s">
        <v>273</v>
      </c>
      <c r="F2" s="449" t="s">
        <v>274</v>
      </c>
      <c r="G2" s="449" t="s">
        <v>275</v>
      </c>
      <c r="H2" s="451" t="s">
        <v>276</v>
      </c>
      <c r="I2" s="453" t="s">
        <v>277</v>
      </c>
    </row>
    <row r="3" spans="1:10" ht="15" customHeight="1" x14ac:dyDescent="0.15">
      <c r="A3" s="350"/>
      <c r="B3" s="351"/>
      <c r="C3" s="450"/>
      <c r="D3" s="450"/>
      <c r="E3" s="450"/>
      <c r="F3" s="450"/>
      <c r="G3" s="450"/>
      <c r="H3" s="452"/>
      <c r="I3" s="454"/>
    </row>
    <row r="4" spans="1:10" s="15" customFormat="1" ht="18" customHeight="1" x14ac:dyDescent="0.15">
      <c r="A4" s="152" t="s">
        <v>278</v>
      </c>
      <c r="B4" s="196" t="s">
        <v>279</v>
      </c>
      <c r="C4" s="34">
        <v>2996</v>
      </c>
      <c r="D4" s="34">
        <v>2965</v>
      </c>
      <c r="E4" s="17">
        <v>0</v>
      </c>
      <c r="F4" s="17">
        <v>4</v>
      </c>
      <c r="G4" s="17">
        <v>12</v>
      </c>
      <c r="H4" s="17">
        <v>0</v>
      </c>
      <c r="I4" s="17">
        <v>15</v>
      </c>
    </row>
    <row r="5" spans="1:10" s="15" customFormat="1" ht="18" customHeight="1" x14ac:dyDescent="0.15">
      <c r="A5" s="152"/>
      <c r="B5" s="196" t="s">
        <v>38</v>
      </c>
      <c r="C5" s="34">
        <v>3015</v>
      </c>
      <c r="D5" s="34">
        <v>2984</v>
      </c>
      <c r="E5" s="17" t="s">
        <v>19</v>
      </c>
      <c r="F5" s="17">
        <v>2</v>
      </c>
      <c r="G5" s="17">
        <v>12</v>
      </c>
      <c r="H5" s="17" t="s">
        <v>19</v>
      </c>
      <c r="I5" s="17">
        <v>17</v>
      </c>
    </row>
    <row r="6" spans="1:10" s="15" customFormat="1" ht="18" customHeight="1" x14ac:dyDescent="0.15">
      <c r="A6" s="152"/>
      <c r="B6" s="196" t="s">
        <v>280</v>
      </c>
      <c r="C6" s="49">
        <v>3144</v>
      </c>
      <c r="D6" s="34">
        <v>3108</v>
      </c>
      <c r="E6" s="17" t="s">
        <v>233</v>
      </c>
      <c r="F6" s="17">
        <v>3</v>
      </c>
      <c r="G6" s="17">
        <v>15</v>
      </c>
      <c r="H6" s="17" t="s">
        <v>233</v>
      </c>
      <c r="I6" s="17">
        <v>18</v>
      </c>
    </row>
    <row r="7" spans="1:10" s="15" customFormat="1" ht="18" customHeight="1" x14ac:dyDescent="0.15">
      <c r="A7" s="152"/>
      <c r="B7" s="196" t="s">
        <v>40</v>
      </c>
      <c r="C7" s="34">
        <v>3125</v>
      </c>
      <c r="D7" s="34">
        <v>3091</v>
      </c>
      <c r="E7" s="17" t="s">
        <v>19</v>
      </c>
      <c r="F7" s="17">
        <v>1</v>
      </c>
      <c r="G7" s="17">
        <v>8</v>
      </c>
      <c r="H7" s="17" t="s">
        <v>19</v>
      </c>
      <c r="I7" s="17">
        <v>25</v>
      </c>
    </row>
    <row r="8" spans="1:10" s="24" customFormat="1" ht="18" customHeight="1" x14ac:dyDescent="0.15">
      <c r="A8" s="158"/>
      <c r="B8" s="197" t="s">
        <v>281</v>
      </c>
      <c r="C8" s="198">
        <v>3157</v>
      </c>
      <c r="D8" s="198">
        <v>3136</v>
      </c>
      <c r="E8" s="199" t="s">
        <v>19</v>
      </c>
      <c r="F8" s="199">
        <v>2</v>
      </c>
      <c r="G8" s="199">
        <v>5</v>
      </c>
      <c r="H8" s="199" t="s">
        <v>19</v>
      </c>
      <c r="I8" s="199">
        <v>14</v>
      </c>
    </row>
    <row r="9" spans="1:10" ht="15" customHeight="1" x14ac:dyDescent="0.15">
      <c r="A9" s="1" t="s">
        <v>282</v>
      </c>
      <c r="B9" s="1"/>
      <c r="C9" s="1"/>
      <c r="D9" s="1"/>
      <c r="E9" s="1"/>
      <c r="F9" s="1"/>
      <c r="G9" s="1"/>
      <c r="H9" s="1"/>
      <c r="I9" s="1"/>
      <c r="J9" s="1"/>
    </row>
    <row r="10" spans="1:10" ht="15" customHeight="1" x14ac:dyDescent="0.15">
      <c r="A10" s="50" t="s">
        <v>283</v>
      </c>
      <c r="B10" s="50"/>
      <c r="C10" s="50"/>
      <c r="D10" s="50"/>
      <c r="E10" s="50"/>
      <c r="F10" s="50"/>
      <c r="G10" s="50"/>
      <c r="H10" s="50"/>
      <c r="I10" s="50"/>
      <c r="J10" s="1"/>
    </row>
    <row r="11" spans="1:10" ht="15" customHeight="1" x14ac:dyDescent="0.15">
      <c r="A11" s="1" t="s">
        <v>284</v>
      </c>
      <c r="B11" s="1"/>
      <c r="C11" s="1"/>
      <c r="D11" s="28"/>
      <c r="E11" s="28"/>
      <c r="F11" s="28"/>
      <c r="G11" s="28"/>
      <c r="H11" s="28"/>
      <c r="I11" s="28"/>
      <c r="J11" s="1"/>
    </row>
    <row r="12" spans="1:10" x14ac:dyDescent="0.15">
      <c r="A12" s="1"/>
      <c r="B12" s="1"/>
      <c r="C12" s="1"/>
      <c r="D12" s="1"/>
      <c r="E12" s="1"/>
      <c r="F12" s="1"/>
      <c r="G12" s="1"/>
      <c r="H12" s="1"/>
      <c r="I12" s="1"/>
      <c r="J12" s="1"/>
    </row>
    <row r="13" spans="1:10" x14ac:dyDescent="0.15">
      <c r="A13" s="1"/>
      <c r="B13" s="1"/>
      <c r="C13" s="1"/>
      <c r="D13" s="1"/>
      <c r="E13" s="1"/>
      <c r="F13" s="1"/>
      <c r="G13" s="1"/>
      <c r="H13" s="1"/>
      <c r="I13" s="1"/>
      <c r="J13" s="1"/>
    </row>
    <row r="14" spans="1:10" x14ac:dyDescent="0.15">
      <c r="A14" s="1"/>
      <c r="B14" s="1"/>
      <c r="C14" s="1"/>
      <c r="D14" s="1"/>
      <c r="E14" s="1"/>
      <c r="F14" s="1"/>
      <c r="G14" s="1"/>
      <c r="H14" s="1"/>
      <c r="I14" s="1"/>
      <c r="J14" s="1"/>
    </row>
    <row r="15" spans="1:10" x14ac:dyDescent="0.15">
      <c r="A15" s="1"/>
      <c r="B15" s="1"/>
      <c r="C15" s="1"/>
      <c r="D15" s="1"/>
      <c r="E15" s="1"/>
      <c r="F15" s="1"/>
      <c r="G15" s="1"/>
      <c r="H15" s="1"/>
      <c r="I15" s="1"/>
      <c r="J15" s="1"/>
    </row>
    <row r="16" spans="1:10" x14ac:dyDescent="0.15">
      <c r="A16" s="1"/>
      <c r="B16" s="1"/>
      <c r="C16" s="1"/>
      <c r="D16" s="1"/>
      <c r="E16" s="1"/>
      <c r="F16" s="1"/>
      <c r="G16" s="1"/>
      <c r="H16" s="1"/>
      <c r="I16" s="1"/>
      <c r="J16" s="1"/>
    </row>
    <row r="17" spans="1:10" x14ac:dyDescent="0.15">
      <c r="A17" s="1"/>
      <c r="B17" s="1"/>
      <c r="C17" s="1"/>
      <c r="D17" s="1"/>
      <c r="E17" s="1"/>
      <c r="F17" s="1"/>
      <c r="G17" s="1"/>
      <c r="H17" s="1"/>
      <c r="I17" s="1"/>
      <c r="J17" s="1"/>
    </row>
    <row r="18" spans="1:10" x14ac:dyDescent="0.15">
      <c r="A18" s="1"/>
      <c r="B18" s="1"/>
      <c r="C18" s="1"/>
      <c r="D18" s="1"/>
      <c r="E18" s="1"/>
      <c r="F18" s="1"/>
      <c r="G18" s="1"/>
      <c r="H18" s="1"/>
      <c r="I18" s="1"/>
      <c r="J18" s="1"/>
    </row>
    <row r="19" spans="1:10" x14ac:dyDescent="0.15">
      <c r="A19" s="1"/>
      <c r="B19" s="1"/>
      <c r="C19" s="1"/>
      <c r="D19" s="1"/>
      <c r="E19" s="1"/>
      <c r="F19" s="1"/>
      <c r="G19" s="1"/>
      <c r="H19" s="1"/>
      <c r="I19" s="1"/>
      <c r="J19" s="1"/>
    </row>
    <row r="20" spans="1:10" x14ac:dyDescent="0.15">
      <c r="A20" s="1"/>
      <c r="B20" s="1"/>
      <c r="C20" s="1"/>
      <c r="D20" s="1"/>
      <c r="E20" s="1"/>
      <c r="F20" s="1"/>
      <c r="G20" s="1"/>
      <c r="H20" s="1"/>
      <c r="I20" s="1"/>
      <c r="J20" s="1"/>
    </row>
    <row r="21" spans="1:10" x14ac:dyDescent="0.15">
      <c r="A21" s="1"/>
      <c r="B21" s="1"/>
      <c r="C21" s="1"/>
      <c r="D21" s="1"/>
      <c r="E21" s="1"/>
      <c r="F21" s="1"/>
      <c r="G21" s="1"/>
      <c r="H21" s="1"/>
      <c r="I21" s="1"/>
      <c r="J21" s="1"/>
    </row>
    <row r="22" spans="1:10" x14ac:dyDescent="0.15">
      <c r="A22" s="1"/>
      <c r="B22" s="1"/>
      <c r="C22" s="1"/>
      <c r="D22" s="1"/>
      <c r="E22" s="1"/>
      <c r="F22" s="1"/>
      <c r="G22" s="1"/>
      <c r="H22" s="1"/>
      <c r="I22" s="1"/>
      <c r="J22" s="1"/>
    </row>
    <row r="23" spans="1:10" x14ac:dyDescent="0.15">
      <c r="A23" s="1"/>
      <c r="B23" s="1"/>
      <c r="C23" s="1"/>
      <c r="D23" s="1"/>
      <c r="E23" s="1"/>
      <c r="F23" s="1"/>
      <c r="G23" s="1"/>
      <c r="H23" s="1"/>
      <c r="I23" s="1"/>
      <c r="J23" s="1"/>
    </row>
    <row r="24" spans="1:10" x14ac:dyDescent="0.15">
      <c r="A24" s="1"/>
      <c r="B24" s="1"/>
      <c r="C24" s="1"/>
      <c r="D24" s="1"/>
      <c r="E24" s="1"/>
      <c r="F24" s="1"/>
      <c r="G24" s="1"/>
      <c r="H24" s="1"/>
      <c r="I24" s="1"/>
      <c r="J24" s="1"/>
    </row>
    <row r="25" spans="1:10" x14ac:dyDescent="0.15">
      <c r="A25" s="1"/>
      <c r="B25" s="1"/>
      <c r="C25" s="1"/>
      <c r="D25" s="1"/>
      <c r="E25" s="1"/>
      <c r="F25" s="1"/>
      <c r="G25" s="1"/>
      <c r="H25" s="1"/>
      <c r="I25" s="1"/>
      <c r="J25" s="1"/>
    </row>
  </sheetData>
  <mergeCells count="9">
    <mergeCell ref="G2:G3"/>
    <mergeCell ref="H2:H3"/>
    <mergeCell ref="I2:I3"/>
    <mergeCell ref="A1:D1"/>
    <mergeCell ref="A2:B3"/>
    <mergeCell ref="C2:C3"/>
    <mergeCell ref="D2:D3"/>
    <mergeCell ref="E2:E3"/>
    <mergeCell ref="F2:F3"/>
  </mergeCells>
  <phoneticPr fontId="1"/>
  <pageMargins left="0.59055118110236227" right="0.59055118110236227" top="0.98425196850393704" bottom="0.98425196850393704" header="0.51181102362204722" footer="0.51181102362204722"/>
  <pageSetup paperSize="9" orientation="landscape" horizontalDpi="4294967293"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6C54-11B0-443D-90F7-ACD44D8BE2AB}">
  <sheetPr>
    <pageSetUpPr fitToPage="1"/>
  </sheetPr>
  <dimension ref="A1:T53"/>
  <sheetViews>
    <sheetView zoomScaleNormal="100" zoomScaleSheetLayoutView="85" workbookViewId="0">
      <selection sqref="A1:I1"/>
    </sheetView>
  </sheetViews>
  <sheetFormatPr defaultColWidth="9" defaultRowHeight="13.5" x14ac:dyDescent="0.15"/>
  <cols>
    <col min="1" max="1" width="19.5" style="200" customWidth="1"/>
    <col min="2" max="2" width="8.875" style="200" bestFit="1" customWidth="1"/>
    <col min="3" max="3" width="12" style="200" bestFit="1" customWidth="1"/>
    <col min="4" max="5" width="9.375" style="200" customWidth="1"/>
    <col min="6" max="6" width="8.75" style="200" bestFit="1" customWidth="1"/>
    <col min="7" max="7" width="9.375" style="200" customWidth="1"/>
    <col min="8" max="8" width="8.75" style="200" customWidth="1"/>
    <col min="9" max="9" width="9.875" style="200" customWidth="1"/>
    <col min="10" max="10" width="9.875" style="218" customWidth="1"/>
    <col min="11" max="11" width="11.25" style="200" customWidth="1"/>
    <col min="12" max="16" width="7.375" style="200" customWidth="1"/>
    <col min="17" max="19" width="11.375" style="200" customWidth="1"/>
    <col min="20" max="16384" width="9" style="200"/>
  </cols>
  <sheetData>
    <row r="1" spans="1:20" ht="21" customHeight="1" x14ac:dyDescent="0.15">
      <c r="A1" s="393" t="s">
        <v>285</v>
      </c>
      <c r="B1" s="393"/>
      <c r="C1" s="393"/>
      <c r="D1" s="393"/>
      <c r="E1" s="393"/>
      <c r="F1" s="393"/>
      <c r="G1" s="393"/>
      <c r="H1" s="393"/>
      <c r="I1" s="393"/>
      <c r="J1" s="393"/>
      <c r="K1" s="393"/>
      <c r="L1" s="393"/>
      <c r="M1" s="393"/>
      <c r="N1" s="393"/>
      <c r="O1" s="393"/>
      <c r="P1" s="393"/>
      <c r="Q1" s="393"/>
      <c r="R1" s="393"/>
      <c r="S1" s="393"/>
    </row>
    <row r="2" spans="1:20" ht="13.5" customHeight="1" thickBot="1" x14ac:dyDescent="0.2">
      <c r="A2" s="465" t="s">
        <v>286</v>
      </c>
      <c r="B2" s="465"/>
      <c r="C2" s="465"/>
      <c r="D2" s="465"/>
      <c r="E2" s="111"/>
      <c r="F2" s="111"/>
      <c r="G2" s="111"/>
      <c r="H2" s="111"/>
      <c r="I2" s="111"/>
      <c r="J2" s="111"/>
      <c r="K2" s="111"/>
      <c r="L2" s="111"/>
      <c r="M2" s="111"/>
      <c r="N2" s="111"/>
      <c r="O2" s="111"/>
      <c r="P2" s="111"/>
      <c r="Q2" s="408" t="s">
        <v>287</v>
      </c>
      <c r="R2" s="408"/>
      <c r="S2" s="408"/>
    </row>
    <row r="3" spans="1:20" ht="15.95" customHeight="1" thickTop="1" x14ac:dyDescent="0.15">
      <c r="A3" s="466" t="s">
        <v>117</v>
      </c>
      <c r="B3" s="403" t="s">
        <v>118</v>
      </c>
      <c r="C3" s="411"/>
      <c r="D3" s="411"/>
      <c r="E3" s="409"/>
      <c r="F3" s="403" t="s">
        <v>119</v>
      </c>
      <c r="G3" s="409"/>
      <c r="H3" s="403" t="s">
        <v>120</v>
      </c>
      <c r="I3" s="411"/>
      <c r="J3" s="411" t="s">
        <v>288</v>
      </c>
      <c r="K3" s="409"/>
      <c r="L3" s="403" t="s">
        <v>289</v>
      </c>
      <c r="M3" s="411"/>
      <c r="N3" s="411"/>
      <c r="O3" s="411"/>
      <c r="P3" s="411"/>
      <c r="Q3" s="468" t="s">
        <v>290</v>
      </c>
      <c r="R3" s="411"/>
      <c r="S3" s="411"/>
    </row>
    <row r="4" spans="1:20" ht="15.95" customHeight="1" x14ac:dyDescent="0.15">
      <c r="A4" s="467"/>
      <c r="B4" s="457" t="s">
        <v>8</v>
      </c>
      <c r="C4" s="400" t="s">
        <v>291</v>
      </c>
      <c r="D4" s="463"/>
      <c r="E4" s="401"/>
      <c r="F4" s="457" t="s">
        <v>8</v>
      </c>
      <c r="G4" s="457" t="s">
        <v>292</v>
      </c>
      <c r="H4" s="457" t="s">
        <v>8</v>
      </c>
      <c r="I4" s="395" t="s">
        <v>292</v>
      </c>
      <c r="J4" s="397" t="s">
        <v>8</v>
      </c>
      <c r="K4" s="457" t="s">
        <v>292</v>
      </c>
      <c r="L4" s="400" t="s">
        <v>293</v>
      </c>
      <c r="M4" s="401"/>
      <c r="N4" s="400" t="s">
        <v>294</v>
      </c>
      <c r="O4" s="463"/>
      <c r="P4" s="464"/>
      <c r="Q4" s="455" t="s">
        <v>295</v>
      </c>
      <c r="R4" s="457" t="s">
        <v>130</v>
      </c>
      <c r="S4" s="395" t="s">
        <v>131</v>
      </c>
    </row>
    <row r="5" spans="1:20" ht="15.95" customHeight="1" x14ac:dyDescent="0.15">
      <c r="A5" s="462"/>
      <c r="B5" s="458"/>
      <c r="C5" s="114" t="s">
        <v>193</v>
      </c>
      <c r="D5" s="114" t="s">
        <v>31</v>
      </c>
      <c r="E5" s="114" t="s">
        <v>32</v>
      </c>
      <c r="F5" s="458"/>
      <c r="G5" s="458"/>
      <c r="H5" s="458"/>
      <c r="I5" s="459"/>
      <c r="J5" s="462"/>
      <c r="K5" s="458"/>
      <c r="L5" s="201" t="s">
        <v>133</v>
      </c>
      <c r="M5" s="202" t="s">
        <v>135</v>
      </c>
      <c r="N5" s="202" t="s">
        <v>133</v>
      </c>
      <c r="O5" s="202" t="s">
        <v>136</v>
      </c>
      <c r="P5" s="202" t="s">
        <v>135</v>
      </c>
      <c r="Q5" s="456"/>
      <c r="R5" s="458"/>
      <c r="S5" s="459"/>
    </row>
    <row r="6" spans="1:20" s="206" customFormat="1" ht="15.95" customHeight="1" x14ac:dyDescent="0.15">
      <c r="A6" s="203" t="s">
        <v>137</v>
      </c>
      <c r="B6" s="204">
        <f>SUM(B7:B28)</f>
        <v>294</v>
      </c>
      <c r="C6" s="204">
        <f>SUM(C7:C28)</f>
        <v>9369</v>
      </c>
      <c r="D6" s="204">
        <f t="shared" ref="D6:K6" si="0">SUM(D7:D28)</f>
        <v>4936</v>
      </c>
      <c r="E6" s="204">
        <f t="shared" si="0"/>
        <v>4433</v>
      </c>
      <c r="F6" s="204">
        <f t="shared" si="0"/>
        <v>91</v>
      </c>
      <c r="G6" s="204">
        <f t="shared" si="0"/>
        <v>3040</v>
      </c>
      <c r="H6" s="204">
        <f t="shared" si="0"/>
        <v>86</v>
      </c>
      <c r="I6" s="204">
        <f t="shared" si="0"/>
        <v>3046</v>
      </c>
      <c r="J6" s="204">
        <f t="shared" si="0"/>
        <v>89</v>
      </c>
      <c r="K6" s="204">
        <f t="shared" si="0"/>
        <v>3082</v>
      </c>
      <c r="L6" s="205">
        <f>SUM(L7:L28)</f>
        <v>28</v>
      </c>
      <c r="M6" s="205">
        <v>5</v>
      </c>
      <c r="N6" s="205">
        <f>SUM(N7:N28)</f>
        <v>201</v>
      </c>
      <c r="O6" s="205">
        <f>SUM(O7:O28)</f>
        <v>235</v>
      </c>
      <c r="P6" s="205">
        <v>69</v>
      </c>
      <c r="Q6" s="204">
        <f>SUM(Q7:Q28)</f>
        <v>606</v>
      </c>
      <c r="R6" s="204">
        <f>SUM(R7:R28)</f>
        <v>339</v>
      </c>
      <c r="S6" s="204">
        <f>SUM(S7:S28)</f>
        <v>267</v>
      </c>
    </row>
    <row r="7" spans="1:20" ht="15.95" customHeight="1" x14ac:dyDescent="0.15">
      <c r="A7" s="207" t="s">
        <v>296</v>
      </c>
      <c r="B7" s="49">
        <v>16</v>
      </c>
      <c r="C7" s="34">
        <v>377</v>
      </c>
      <c r="D7" s="34">
        <v>201</v>
      </c>
      <c r="E7" s="34">
        <v>176</v>
      </c>
      <c r="F7" s="32">
        <v>4</v>
      </c>
      <c r="G7" s="32">
        <v>122</v>
      </c>
      <c r="H7" s="32">
        <v>3</v>
      </c>
      <c r="I7" s="32">
        <v>108</v>
      </c>
      <c r="J7" s="32">
        <v>3</v>
      </c>
      <c r="K7" s="32">
        <v>106</v>
      </c>
      <c r="L7" s="208">
        <v>6</v>
      </c>
      <c r="M7" s="209" t="s">
        <v>19</v>
      </c>
      <c r="N7" s="208">
        <v>41</v>
      </c>
      <c r="O7" s="209" t="s">
        <v>19</v>
      </c>
      <c r="P7" s="209" t="s">
        <v>19</v>
      </c>
      <c r="Q7" s="208">
        <f>SUM(R7:S7)</f>
        <v>33</v>
      </c>
      <c r="R7" s="208">
        <v>17</v>
      </c>
      <c r="S7" s="208">
        <v>16</v>
      </c>
      <c r="T7" s="210"/>
    </row>
    <row r="8" spans="1:20" ht="15.95" customHeight="1" x14ac:dyDescent="0.15">
      <c r="A8" s="207" t="s">
        <v>297</v>
      </c>
      <c r="B8" s="49">
        <v>10</v>
      </c>
      <c r="C8" s="34">
        <v>334</v>
      </c>
      <c r="D8" s="34">
        <v>176</v>
      </c>
      <c r="E8" s="34">
        <v>158</v>
      </c>
      <c r="F8" s="32">
        <v>3</v>
      </c>
      <c r="G8" s="32">
        <v>110</v>
      </c>
      <c r="H8" s="32">
        <v>3</v>
      </c>
      <c r="I8" s="32">
        <v>98</v>
      </c>
      <c r="J8" s="32">
        <v>4</v>
      </c>
      <c r="K8" s="32">
        <v>126</v>
      </c>
      <c r="L8" s="209" t="s">
        <v>19</v>
      </c>
      <c r="M8" s="209">
        <v>3</v>
      </c>
      <c r="N8" s="209" t="s">
        <v>19</v>
      </c>
      <c r="O8" s="209" t="s">
        <v>19</v>
      </c>
      <c r="P8" s="209">
        <v>49</v>
      </c>
      <c r="Q8" s="208">
        <f t="shared" ref="Q8:Q28" si="1">SUM(R8:S8)</f>
        <v>25</v>
      </c>
      <c r="R8" s="208">
        <v>15</v>
      </c>
      <c r="S8" s="208">
        <v>10</v>
      </c>
      <c r="T8" s="210"/>
    </row>
    <row r="9" spans="1:20" ht="15.95" customHeight="1" x14ac:dyDescent="0.15">
      <c r="A9" s="207" t="s">
        <v>298</v>
      </c>
      <c r="B9" s="49">
        <v>15</v>
      </c>
      <c r="C9" s="34">
        <v>502</v>
      </c>
      <c r="D9" s="34">
        <v>269</v>
      </c>
      <c r="E9" s="34">
        <v>233</v>
      </c>
      <c r="F9" s="32">
        <v>5</v>
      </c>
      <c r="G9" s="32">
        <v>168</v>
      </c>
      <c r="H9" s="32">
        <v>5</v>
      </c>
      <c r="I9" s="32">
        <v>165</v>
      </c>
      <c r="J9" s="32">
        <v>5</v>
      </c>
      <c r="K9" s="32">
        <v>169</v>
      </c>
      <c r="L9" s="209" t="s">
        <v>19</v>
      </c>
      <c r="M9" s="209" t="s">
        <v>19</v>
      </c>
      <c r="N9" s="209" t="s">
        <v>19</v>
      </c>
      <c r="O9" s="209">
        <v>45</v>
      </c>
      <c r="P9" s="209" t="s">
        <v>19</v>
      </c>
      <c r="Q9" s="208">
        <f t="shared" si="1"/>
        <v>31</v>
      </c>
      <c r="R9" s="208">
        <v>16</v>
      </c>
      <c r="S9" s="208">
        <v>15</v>
      </c>
      <c r="T9" s="210"/>
    </row>
    <row r="10" spans="1:20" ht="15.95" customHeight="1" x14ac:dyDescent="0.15">
      <c r="A10" s="207" t="s">
        <v>299</v>
      </c>
      <c r="B10" s="49">
        <v>7</v>
      </c>
      <c r="C10" s="34">
        <v>182</v>
      </c>
      <c r="D10" s="34">
        <v>101</v>
      </c>
      <c r="E10" s="34">
        <v>81</v>
      </c>
      <c r="F10" s="32">
        <v>3</v>
      </c>
      <c r="G10" s="32">
        <v>79</v>
      </c>
      <c r="H10" s="32">
        <v>2</v>
      </c>
      <c r="I10" s="32">
        <v>54</v>
      </c>
      <c r="J10" s="32">
        <v>2</v>
      </c>
      <c r="K10" s="32">
        <v>49</v>
      </c>
      <c r="L10" s="209" t="s">
        <v>19</v>
      </c>
      <c r="M10" s="209" t="s">
        <v>19</v>
      </c>
      <c r="N10" s="209" t="s">
        <v>19</v>
      </c>
      <c r="O10" s="209" t="s">
        <v>19</v>
      </c>
      <c r="P10" s="209" t="s">
        <v>19</v>
      </c>
      <c r="Q10" s="208">
        <f t="shared" si="1"/>
        <v>15</v>
      </c>
      <c r="R10" s="208">
        <v>8</v>
      </c>
      <c r="S10" s="208">
        <v>7</v>
      </c>
      <c r="T10" s="210"/>
    </row>
    <row r="11" spans="1:20" ht="15.95" customHeight="1" x14ac:dyDescent="0.15">
      <c r="A11" s="207" t="s">
        <v>300</v>
      </c>
      <c r="B11" s="49">
        <v>11</v>
      </c>
      <c r="C11" s="34">
        <v>387</v>
      </c>
      <c r="D11" s="34">
        <v>202</v>
      </c>
      <c r="E11" s="34">
        <v>185</v>
      </c>
      <c r="F11" s="32">
        <v>4</v>
      </c>
      <c r="G11" s="32">
        <v>130</v>
      </c>
      <c r="H11" s="32">
        <v>3</v>
      </c>
      <c r="I11" s="32">
        <v>119</v>
      </c>
      <c r="J11" s="32">
        <v>4</v>
      </c>
      <c r="K11" s="32">
        <v>138</v>
      </c>
      <c r="L11" s="209" t="s">
        <v>19</v>
      </c>
      <c r="M11" s="209" t="s">
        <v>19</v>
      </c>
      <c r="N11" s="209" t="s">
        <v>19</v>
      </c>
      <c r="O11" s="209" t="s">
        <v>19</v>
      </c>
      <c r="P11" s="209" t="s">
        <v>19</v>
      </c>
      <c r="Q11" s="208">
        <f t="shared" si="1"/>
        <v>24</v>
      </c>
      <c r="R11" s="208">
        <v>14</v>
      </c>
      <c r="S11" s="208">
        <v>10</v>
      </c>
      <c r="T11" s="210"/>
    </row>
    <row r="12" spans="1:20" ht="15.95" customHeight="1" x14ac:dyDescent="0.15">
      <c r="A12" s="207" t="s">
        <v>301</v>
      </c>
      <c r="B12" s="49">
        <v>17</v>
      </c>
      <c r="C12" s="34">
        <v>635</v>
      </c>
      <c r="D12" s="34">
        <v>342</v>
      </c>
      <c r="E12" s="34">
        <v>293</v>
      </c>
      <c r="F12" s="32">
        <v>6</v>
      </c>
      <c r="G12" s="32">
        <v>217</v>
      </c>
      <c r="H12" s="32">
        <v>6</v>
      </c>
      <c r="I12" s="32">
        <v>226</v>
      </c>
      <c r="J12" s="32">
        <v>5</v>
      </c>
      <c r="K12" s="32">
        <v>192</v>
      </c>
      <c r="L12" s="209" t="s">
        <v>19</v>
      </c>
      <c r="M12" s="209" t="s">
        <v>19</v>
      </c>
      <c r="N12" s="209" t="s">
        <v>19</v>
      </c>
      <c r="O12" s="209" t="s">
        <v>19</v>
      </c>
      <c r="P12" s="209" t="s">
        <v>19</v>
      </c>
      <c r="Q12" s="208">
        <f t="shared" si="1"/>
        <v>31</v>
      </c>
      <c r="R12" s="208">
        <v>17</v>
      </c>
      <c r="S12" s="208">
        <v>14</v>
      </c>
      <c r="T12" s="210"/>
    </row>
    <row r="13" spans="1:20" ht="15.95" customHeight="1" x14ac:dyDescent="0.15">
      <c r="A13" s="207" t="s">
        <v>302</v>
      </c>
      <c r="B13" s="49">
        <v>11</v>
      </c>
      <c r="C13" s="34">
        <v>379</v>
      </c>
      <c r="D13" s="34">
        <v>203</v>
      </c>
      <c r="E13" s="34">
        <v>176</v>
      </c>
      <c r="F13" s="32">
        <v>4</v>
      </c>
      <c r="G13" s="32">
        <v>136</v>
      </c>
      <c r="H13" s="32">
        <v>3</v>
      </c>
      <c r="I13" s="32">
        <v>116</v>
      </c>
      <c r="J13" s="32">
        <v>4</v>
      </c>
      <c r="K13" s="32">
        <v>127</v>
      </c>
      <c r="L13" s="209" t="s">
        <v>19</v>
      </c>
      <c r="M13" s="208">
        <v>2</v>
      </c>
      <c r="N13" s="209" t="s">
        <v>19</v>
      </c>
      <c r="O13" s="209" t="s">
        <v>19</v>
      </c>
      <c r="P13" s="208">
        <v>20</v>
      </c>
      <c r="Q13" s="208">
        <f t="shared" si="1"/>
        <v>24</v>
      </c>
      <c r="R13" s="208">
        <v>12</v>
      </c>
      <c r="S13" s="208">
        <v>12</v>
      </c>
      <c r="T13" s="210"/>
    </row>
    <row r="14" spans="1:20" ht="15.95" customHeight="1" x14ac:dyDescent="0.15">
      <c r="A14" s="207" t="s">
        <v>303</v>
      </c>
      <c r="B14" s="49">
        <v>14</v>
      </c>
      <c r="C14" s="34">
        <v>439</v>
      </c>
      <c r="D14" s="34">
        <v>240</v>
      </c>
      <c r="E14" s="34">
        <v>199</v>
      </c>
      <c r="F14" s="32">
        <v>4</v>
      </c>
      <c r="G14" s="32">
        <v>130</v>
      </c>
      <c r="H14" s="32">
        <v>4</v>
      </c>
      <c r="I14" s="32">
        <v>137</v>
      </c>
      <c r="J14" s="32">
        <v>4</v>
      </c>
      <c r="K14" s="32">
        <v>158</v>
      </c>
      <c r="L14" s="208">
        <v>2</v>
      </c>
      <c r="M14" s="209" t="s">
        <v>19</v>
      </c>
      <c r="N14" s="208">
        <v>14</v>
      </c>
      <c r="O14" s="209" t="s">
        <v>19</v>
      </c>
      <c r="P14" s="209" t="s">
        <v>19</v>
      </c>
      <c r="Q14" s="208">
        <f t="shared" si="1"/>
        <v>29</v>
      </c>
      <c r="R14" s="208">
        <v>14</v>
      </c>
      <c r="S14" s="208">
        <v>15</v>
      </c>
      <c r="T14" s="210"/>
    </row>
    <row r="15" spans="1:20" ht="15.95" customHeight="1" x14ac:dyDescent="0.15">
      <c r="A15" s="207" t="s">
        <v>304</v>
      </c>
      <c r="B15" s="49">
        <v>19</v>
      </c>
      <c r="C15" s="34">
        <v>503</v>
      </c>
      <c r="D15" s="34">
        <v>270</v>
      </c>
      <c r="E15" s="34">
        <v>233</v>
      </c>
      <c r="F15" s="32">
        <v>5</v>
      </c>
      <c r="G15" s="32">
        <v>158</v>
      </c>
      <c r="H15" s="32">
        <v>4</v>
      </c>
      <c r="I15" s="32">
        <v>154</v>
      </c>
      <c r="J15" s="32">
        <v>4</v>
      </c>
      <c r="K15" s="32">
        <v>148</v>
      </c>
      <c r="L15" s="208">
        <v>6</v>
      </c>
      <c r="M15" s="209" t="s">
        <v>19</v>
      </c>
      <c r="N15" s="208">
        <v>43</v>
      </c>
      <c r="O15" s="209" t="s">
        <v>19</v>
      </c>
      <c r="P15" s="209" t="s">
        <v>19</v>
      </c>
      <c r="Q15" s="208">
        <f t="shared" si="1"/>
        <v>34</v>
      </c>
      <c r="R15" s="208">
        <v>22</v>
      </c>
      <c r="S15" s="208">
        <v>12</v>
      </c>
      <c r="T15" s="210"/>
    </row>
    <row r="16" spans="1:20" ht="15.95" customHeight="1" x14ac:dyDescent="0.15">
      <c r="A16" s="207" t="s">
        <v>305</v>
      </c>
      <c r="B16" s="49">
        <v>10</v>
      </c>
      <c r="C16" s="34">
        <v>351</v>
      </c>
      <c r="D16" s="34">
        <v>169</v>
      </c>
      <c r="E16" s="34">
        <v>182</v>
      </c>
      <c r="F16" s="32">
        <v>4</v>
      </c>
      <c r="G16" s="32">
        <v>139</v>
      </c>
      <c r="H16" s="32">
        <v>3</v>
      </c>
      <c r="I16" s="32">
        <v>101</v>
      </c>
      <c r="J16" s="32">
        <v>3</v>
      </c>
      <c r="K16" s="32">
        <v>111</v>
      </c>
      <c r="L16" s="209" t="s">
        <v>19</v>
      </c>
      <c r="M16" s="209" t="s">
        <v>19</v>
      </c>
      <c r="N16" s="209" t="s">
        <v>19</v>
      </c>
      <c r="O16" s="208">
        <v>42</v>
      </c>
      <c r="P16" s="209" t="s">
        <v>19</v>
      </c>
      <c r="Q16" s="208">
        <f t="shared" si="1"/>
        <v>26</v>
      </c>
      <c r="R16" s="208">
        <v>12</v>
      </c>
      <c r="S16" s="208">
        <v>14</v>
      </c>
      <c r="T16" s="210"/>
    </row>
    <row r="17" spans="1:20" ht="15.95" customHeight="1" x14ac:dyDescent="0.15">
      <c r="A17" s="207" t="s">
        <v>306</v>
      </c>
      <c r="B17" s="49">
        <v>17</v>
      </c>
      <c r="C17" s="34">
        <v>577</v>
      </c>
      <c r="D17" s="34">
        <v>314</v>
      </c>
      <c r="E17" s="34">
        <v>263</v>
      </c>
      <c r="F17" s="32">
        <v>5</v>
      </c>
      <c r="G17" s="32">
        <v>156</v>
      </c>
      <c r="H17" s="32">
        <v>6</v>
      </c>
      <c r="I17" s="32">
        <v>205</v>
      </c>
      <c r="J17" s="32">
        <v>6</v>
      </c>
      <c r="K17" s="32">
        <v>216</v>
      </c>
      <c r="L17" s="209" t="s">
        <v>19</v>
      </c>
      <c r="M17" s="209" t="s">
        <v>19</v>
      </c>
      <c r="N17" s="209" t="s">
        <v>19</v>
      </c>
      <c r="O17" s="209" t="s">
        <v>19</v>
      </c>
      <c r="P17" s="209" t="s">
        <v>19</v>
      </c>
      <c r="Q17" s="208">
        <f t="shared" si="1"/>
        <v>33</v>
      </c>
      <c r="R17" s="208">
        <v>20</v>
      </c>
      <c r="S17" s="208">
        <v>13</v>
      </c>
      <c r="T17" s="210"/>
    </row>
    <row r="18" spans="1:20" ht="15.95" customHeight="1" x14ac:dyDescent="0.15">
      <c r="A18" s="207" t="s">
        <v>307</v>
      </c>
      <c r="B18" s="49">
        <v>14</v>
      </c>
      <c r="C18" s="34">
        <v>491</v>
      </c>
      <c r="D18" s="34">
        <v>233</v>
      </c>
      <c r="E18" s="34">
        <v>258</v>
      </c>
      <c r="F18" s="32">
        <v>5</v>
      </c>
      <c r="G18" s="32">
        <v>174</v>
      </c>
      <c r="H18" s="32">
        <v>4</v>
      </c>
      <c r="I18" s="32">
        <v>126</v>
      </c>
      <c r="J18" s="32">
        <v>5</v>
      </c>
      <c r="K18" s="32">
        <v>191</v>
      </c>
      <c r="L18" s="209" t="s">
        <v>19</v>
      </c>
      <c r="M18" s="209" t="s">
        <v>19</v>
      </c>
      <c r="N18" s="209" t="s">
        <v>19</v>
      </c>
      <c r="O18" s="209" t="s">
        <v>19</v>
      </c>
      <c r="P18" s="209" t="s">
        <v>19</v>
      </c>
      <c r="Q18" s="208">
        <f t="shared" si="1"/>
        <v>27</v>
      </c>
      <c r="R18" s="208">
        <v>14</v>
      </c>
      <c r="S18" s="208">
        <v>13</v>
      </c>
      <c r="T18" s="210"/>
    </row>
    <row r="19" spans="1:20" ht="15.95" customHeight="1" x14ac:dyDescent="0.15">
      <c r="A19" s="207" t="s">
        <v>308</v>
      </c>
      <c r="B19" s="49">
        <v>8</v>
      </c>
      <c r="C19" s="34">
        <v>155</v>
      </c>
      <c r="D19" s="34">
        <v>100</v>
      </c>
      <c r="E19" s="34">
        <v>55</v>
      </c>
      <c r="F19" s="32">
        <v>2</v>
      </c>
      <c r="G19" s="32">
        <v>54</v>
      </c>
      <c r="H19" s="32">
        <v>1</v>
      </c>
      <c r="I19" s="32">
        <v>37</v>
      </c>
      <c r="J19" s="32">
        <v>2</v>
      </c>
      <c r="K19" s="32">
        <v>43</v>
      </c>
      <c r="L19" s="208">
        <v>3</v>
      </c>
      <c r="M19" s="209" t="s">
        <v>19</v>
      </c>
      <c r="N19" s="208">
        <v>21</v>
      </c>
      <c r="O19" s="209" t="s">
        <v>19</v>
      </c>
      <c r="P19" s="209" t="s">
        <v>19</v>
      </c>
      <c r="Q19" s="208">
        <f t="shared" si="1"/>
        <v>19</v>
      </c>
      <c r="R19" s="208">
        <v>10</v>
      </c>
      <c r="S19" s="208">
        <v>9</v>
      </c>
      <c r="T19" s="210"/>
    </row>
    <row r="20" spans="1:20" ht="15.95" customHeight="1" x14ac:dyDescent="0.15">
      <c r="A20" s="207" t="s">
        <v>309</v>
      </c>
      <c r="B20" s="49">
        <v>14</v>
      </c>
      <c r="C20" s="34">
        <v>503</v>
      </c>
      <c r="D20" s="34">
        <v>247</v>
      </c>
      <c r="E20" s="34">
        <v>256</v>
      </c>
      <c r="F20" s="32">
        <v>5</v>
      </c>
      <c r="G20" s="32">
        <v>179</v>
      </c>
      <c r="H20" s="32">
        <v>5</v>
      </c>
      <c r="I20" s="32">
        <v>164</v>
      </c>
      <c r="J20" s="32">
        <v>4</v>
      </c>
      <c r="K20" s="32">
        <v>160</v>
      </c>
      <c r="L20" s="209" t="s">
        <v>19</v>
      </c>
      <c r="M20" s="209" t="s">
        <v>19</v>
      </c>
      <c r="N20" s="209" t="s">
        <v>19</v>
      </c>
      <c r="O20" s="208">
        <v>29</v>
      </c>
      <c r="P20" s="209" t="s">
        <v>19</v>
      </c>
      <c r="Q20" s="208">
        <f t="shared" si="1"/>
        <v>31</v>
      </c>
      <c r="R20" s="208">
        <v>17</v>
      </c>
      <c r="S20" s="208">
        <v>14</v>
      </c>
      <c r="T20" s="210"/>
    </row>
    <row r="21" spans="1:20" ht="15.95" customHeight="1" x14ac:dyDescent="0.15">
      <c r="A21" s="207" t="s">
        <v>310</v>
      </c>
      <c r="B21" s="49">
        <v>17</v>
      </c>
      <c r="C21" s="34">
        <v>455</v>
      </c>
      <c r="D21" s="34">
        <v>219</v>
      </c>
      <c r="E21" s="34">
        <v>236</v>
      </c>
      <c r="F21" s="32">
        <v>5</v>
      </c>
      <c r="G21" s="32">
        <v>148</v>
      </c>
      <c r="H21" s="32">
        <v>5</v>
      </c>
      <c r="I21" s="32">
        <v>162</v>
      </c>
      <c r="J21" s="32">
        <v>4</v>
      </c>
      <c r="K21" s="32">
        <v>121</v>
      </c>
      <c r="L21" s="208">
        <v>3</v>
      </c>
      <c r="M21" s="209" t="s">
        <v>19</v>
      </c>
      <c r="N21" s="208">
        <v>24</v>
      </c>
      <c r="O21" s="209" t="s">
        <v>19</v>
      </c>
      <c r="P21" s="209" t="s">
        <v>19</v>
      </c>
      <c r="Q21" s="208">
        <f t="shared" si="1"/>
        <v>31</v>
      </c>
      <c r="R21" s="208">
        <v>21</v>
      </c>
      <c r="S21" s="208">
        <v>10</v>
      </c>
      <c r="T21" s="210"/>
    </row>
    <row r="22" spans="1:20" ht="15.95" customHeight="1" x14ac:dyDescent="0.15">
      <c r="A22" s="207" t="s">
        <v>311</v>
      </c>
      <c r="B22" s="49">
        <v>9</v>
      </c>
      <c r="C22" s="34">
        <v>316</v>
      </c>
      <c r="D22" s="34">
        <v>156</v>
      </c>
      <c r="E22" s="34">
        <v>160</v>
      </c>
      <c r="F22" s="32">
        <v>3</v>
      </c>
      <c r="G22" s="32">
        <v>98</v>
      </c>
      <c r="H22" s="32">
        <v>3</v>
      </c>
      <c r="I22" s="32">
        <v>104</v>
      </c>
      <c r="J22" s="32">
        <v>3</v>
      </c>
      <c r="K22" s="32">
        <v>114</v>
      </c>
      <c r="L22" s="209" t="s">
        <v>19</v>
      </c>
      <c r="M22" s="209" t="s">
        <v>19</v>
      </c>
      <c r="N22" s="209" t="s">
        <v>19</v>
      </c>
      <c r="O22" s="209">
        <v>36</v>
      </c>
      <c r="P22" s="209" t="s">
        <v>19</v>
      </c>
      <c r="Q22" s="208">
        <f t="shared" si="1"/>
        <v>24</v>
      </c>
      <c r="R22" s="208">
        <v>10</v>
      </c>
      <c r="S22" s="208">
        <v>14</v>
      </c>
      <c r="T22" s="210"/>
    </row>
    <row r="23" spans="1:20" ht="15.95" customHeight="1" x14ac:dyDescent="0.15">
      <c r="A23" s="207" t="s">
        <v>312</v>
      </c>
      <c r="B23" s="49">
        <v>16</v>
      </c>
      <c r="C23" s="34">
        <v>539</v>
      </c>
      <c r="D23" s="34">
        <v>292</v>
      </c>
      <c r="E23" s="34">
        <v>247</v>
      </c>
      <c r="F23" s="32">
        <v>4</v>
      </c>
      <c r="G23" s="32">
        <v>156</v>
      </c>
      <c r="H23" s="32">
        <v>5</v>
      </c>
      <c r="I23" s="32">
        <v>190</v>
      </c>
      <c r="J23" s="32">
        <v>5</v>
      </c>
      <c r="K23" s="32">
        <v>177</v>
      </c>
      <c r="L23" s="208">
        <v>2</v>
      </c>
      <c r="M23" s="209" t="s">
        <v>19</v>
      </c>
      <c r="N23" s="208">
        <v>16</v>
      </c>
      <c r="O23" s="209">
        <v>46</v>
      </c>
      <c r="P23" s="209" t="s">
        <v>19</v>
      </c>
      <c r="Q23" s="208">
        <f t="shared" si="1"/>
        <v>33</v>
      </c>
      <c r="R23" s="208">
        <v>17</v>
      </c>
      <c r="S23" s="208">
        <v>16</v>
      </c>
      <c r="T23" s="210"/>
    </row>
    <row r="24" spans="1:20" ht="15.95" customHeight="1" x14ac:dyDescent="0.15">
      <c r="A24" s="207" t="s">
        <v>313</v>
      </c>
      <c r="B24" s="49">
        <v>16</v>
      </c>
      <c r="C24" s="34">
        <v>606</v>
      </c>
      <c r="D24" s="34">
        <v>325</v>
      </c>
      <c r="E24" s="34">
        <v>281</v>
      </c>
      <c r="F24" s="32">
        <v>5</v>
      </c>
      <c r="G24" s="32">
        <v>187</v>
      </c>
      <c r="H24" s="32">
        <v>6</v>
      </c>
      <c r="I24" s="32">
        <v>234</v>
      </c>
      <c r="J24" s="32">
        <v>5</v>
      </c>
      <c r="K24" s="32">
        <v>185</v>
      </c>
      <c r="L24" s="209" t="s">
        <v>19</v>
      </c>
      <c r="M24" s="209" t="s">
        <v>19</v>
      </c>
      <c r="N24" s="209" t="s">
        <v>19</v>
      </c>
      <c r="O24" s="209" t="s">
        <v>19</v>
      </c>
      <c r="P24" s="209" t="s">
        <v>19</v>
      </c>
      <c r="Q24" s="208">
        <f t="shared" si="1"/>
        <v>32</v>
      </c>
      <c r="R24" s="208">
        <v>17</v>
      </c>
      <c r="S24" s="208">
        <v>15</v>
      </c>
      <c r="T24" s="210"/>
    </row>
    <row r="25" spans="1:20" ht="15.95" customHeight="1" x14ac:dyDescent="0.15">
      <c r="A25" s="207" t="s">
        <v>314</v>
      </c>
      <c r="B25" s="49">
        <v>19</v>
      </c>
      <c r="C25" s="34">
        <v>709</v>
      </c>
      <c r="D25" s="34">
        <v>386</v>
      </c>
      <c r="E25" s="34">
        <v>323</v>
      </c>
      <c r="F25" s="32">
        <v>6</v>
      </c>
      <c r="G25" s="32">
        <v>229</v>
      </c>
      <c r="H25" s="32">
        <v>6</v>
      </c>
      <c r="I25" s="32">
        <v>233</v>
      </c>
      <c r="J25" s="32">
        <v>7</v>
      </c>
      <c r="K25" s="32">
        <v>247</v>
      </c>
      <c r="L25" s="209" t="s">
        <v>19</v>
      </c>
      <c r="M25" s="209" t="s">
        <v>19</v>
      </c>
      <c r="N25" s="209" t="s">
        <v>19</v>
      </c>
      <c r="O25" s="209" t="s">
        <v>19</v>
      </c>
      <c r="P25" s="209" t="s">
        <v>19</v>
      </c>
      <c r="Q25" s="208">
        <f t="shared" si="1"/>
        <v>36</v>
      </c>
      <c r="R25" s="208">
        <v>24</v>
      </c>
      <c r="S25" s="208">
        <v>12</v>
      </c>
      <c r="T25" s="210"/>
    </row>
    <row r="26" spans="1:20" ht="15.95" customHeight="1" x14ac:dyDescent="0.15">
      <c r="A26" s="207" t="s">
        <v>315</v>
      </c>
      <c r="B26" s="49">
        <v>11</v>
      </c>
      <c r="C26" s="34">
        <v>270</v>
      </c>
      <c r="D26" s="34">
        <v>158</v>
      </c>
      <c r="E26" s="34">
        <v>112</v>
      </c>
      <c r="F26" s="32">
        <v>3</v>
      </c>
      <c r="G26" s="32">
        <v>82</v>
      </c>
      <c r="H26" s="32">
        <v>2</v>
      </c>
      <c r="I26" s="32">
        <v>80</v>
      </c>
      <c r="J26" s="32">
        <v>3</v>
      </c>
      <c r="K26" s="32">
        <v>89</v>
      </c>
      <c r="L26" s="208">
        <v>3</v>
      </c>
      <c r="M26" s="209" t="s">
        <v>19</v>
      </c>
      <c r="N26" s="208">
        <v>19</v>
      </c>
      <c r="O26" s="209" t="s">
        <v>19</v>
      </c>
      <c r="P26" s="209" t="s">
        <v>19</v>
      </c>
      <c r="Q26" s="208">
        <f t="shared" si="1"/>
        <v>22</v>
      </c>
      <c r="R26" s="208">
        <v>15</v>
      </c>
      <c r="S26" s="208">
        <v>7</v>
      </c>
      <c r="T26" s="210"/>
    </row>
    <row r="27" spans="1:20" ht="15.95" customHeight="1" x14ac:dyDescent="0.15">
      <c r="A27" s="207" t="s">
        <v>316</v>
      </c>
      <c r="B27" s="49">
        <v>8</v>
      </c>
      <c r="C27" s="34">
        <v>247</v>
      </c>
      <c r="D27" s="34">
        <v>121</v>
      </c>
      <c r="E27" s="34">
        <v>126</v>
      </c>
      <c r="F27" s="32">
        <v>2</v>
      </c>
      <c r="G27" s="32">
        <v>64</v>
      </c>
      <c r="H27" s="32">
        <v>3</v>
      </c>
      <c r="I27" s="32">
        <v>97</v>
      </c>
      <c r="J27" s="32">
        <v>3</v>
      </c>
      <c r="K27" s="32">
        <v>86</v>
      </c>
      <c r="L27" s="209" t="s">
        <v>19</v>
      </c>
      <c r="M27" s="209" t="s">
        <v>19</v>
      </c>
      <c r="N27" s="209" t="s">
        <v>19</v>
      </c>
      <c r="O27" s="209">
        <v>37</v>
      </c>
      <c r="P27" s="209" t="s">
        <v>19</v>
      </c>
      <c r="Q27" s="208">
        <f t="shared" si="1"/>
        <v>21</v>
      </c>
      <c r="R27" s="208">
        <v>12</v>
      </c>
      <c r="S27" s="208">
        <v>9</v>
      </c>
      <c r="T27" s="210"/>
    </row>
    <row r="28" spans="1:20" ht="15.95" customHeight="1" x14ac:dyDescent="0.15">
      <c r="A28" s="211" t="s">
        <v>317</v>
      </c>
      <c r="B28" s="49">
        <v>15</v>
      </c>
      <c r="C28" s="34">
        <v>412</v>
      </c>
      <c r="D28" s="148">
        <v>212</v>
      </c>
      <c r="E28" s="148">
        <v>200</v>
      </c>
      <c r="F28" s="194">
        <v>4</v>
      </c>
      <c r="G28" s="194">
        <v>124</v>
      </c>
      <c r="H28" s="194">
        <v>4</v>
      </c>
      <c r="I28" s="194">
        <v>136</v>
      </c>
      <c r="J28" s="194">
        <v>4</v>
      </c>
      <c r="K28" s="194">
        <v>129</v>
      </c>
      <c r="L28" s="212">
        <v>3</v>
      </c>
      <c r="M28" s="212" t="s">
        <v>19</v>
      </c>
      <c r="N28" s="212">
        <v>23</v>
      </c>
      <c r="O28" s="212" t="s">
        <v>19</v>
      </c>
      <c r="P28" s="213" t="s">
        <v>19</v>
      </c>
      <c r="Q28" s="208">
        <f t="shared" si="1"/>
        <v>25</v>
      </c>
      <c r="R28" s="212">
        <v>15</v>
      </c>
      <c r="S28" s="212">
        <v>10</v>
      </c>
      <c r="T28" s="210"/>
    </row>
    <row r="29" spans="1:20" ht="13.5" customHeight="1" x14ac:dyDescent="0.15">
      <c r="A29" s="128" t="s">
        <v>318</v>
      </c>
      <c r="B29" s="128"/>
      <c r="C29" s="128"/>
      <c r="D29" s="129"/>
      <c r="E29" s="129"/>
      <c r="F29" s="129"/>
      <c r="G29" s="129"/>
      <c r="H29" s="129"/>
      <c r="I29" s="129"/>
      <c r="J29" s="111"/>
      <c r="K29" s="111"/>
      <c r="L29" s="111"/>
      <c r="M29" s="111"/>
      <c r="N29" s="111"/>
      <c r="O29" s="111"/>
      <c r="P29" s="111"/>
      <c r="Q29" s="214"/>
      <c r="R29" s="111"/>
      <c r="S29" s="111"/>
    </row>
    <row r="30" spans="1:20" ht="13.5" customHeight="1" x14ac:dyDescent="0.15">
      <c r="A30" s="215" t="s">
        <v>319</v>
      </c>
      <c r="B30" s="215"/>
      <c r="C30" s="215"/>
      <c r="D30" s="215"/>
      <c r="E30" s="215"/>
      <c r="F30" s="215"/>
      <c r="G30" s="215"/>
      <c r="H30" s="215"/>
      <c r="I30" s="215"/>
      <c r="J30" s="111"/>
      <c r="K30" s="111"/>
      <c r="L30" s="111"/>
      <c r="M30" s="111"/>
      <c r="N30" s="111"/>
      <c r="O30" s="111"/>
      <c r="P30" s="111"/>
      <c r="Q30" s="111"/>
      <c r="R30" s="111"/>
      <c r="S30" s="111"/>
    </row>
    <row r="31" spans="1:20" ht="13.5" customHeight="1" x14ac:dyDescent="0.15">
      <c r="A31" s="215" t="s">
        <v>320</v>
      </c>
      <c r="B31" s="215"/>
      <c r="C31" s="215"/>
      <c r="D31" s="215"/>
      <c r="E31" s="215"/>
      <c r="F31" s="215"/>
      <c r="G31" s="215"/>
      <c r="H31" s="215"/>
      <c r="I31" s="215"/>
      <c r="J31" s="111"/>
      <c r="K31" s="111"/>
      <c r="L31" s="111"/>
      <c r="M31" s="111"/>
      <c r="N31" s="111"/>
      <c r="O31" s="111"/>
      <c r="P31" s="111"/>
      <c r="Q31" s="111"/>
      <c r="R31" s="111"/>
      <c r="S31" s="111"/>
    </row>
    <row r="32" spans="1:20" ht="13.5" customHeight="1" x14ac:dyDescent="0.15">
      <c r="A32" s="216" t="s">
        <v>321</v>
      </c>
      <c r="B32" s="216"/>
      <c r="C32" s="216"/>
      <c r="D32" s="216"/>
      <c r="E32" s="216"/>
      <c r="F32" s="216"/>
      <c r="G32" s="216"/>
      <c r="H32" s="216"/>
      <c r="I32" s="216"/>
      <c r="J32" s="111"/>
      <c r="K32" s="111"/>
      <c r="L32" s="111"/>
      <c r="M32" s="111"/>
      <c r="N32" s="111"/>
      <c r="O32" s="111"/>
      <c r="P32" s="111"/>
      <c r="Q32" s="111"/>
      <c r="R32" s="111"/>
      <c r="S32" s="111"/>
    </row>
    <row r="33" spans="1:19" ht="13.5" customHeight="1" x14ac:dyDescent="0.15">
      <c r="A33" s="215" t="s">
        <v>322</v>
      </c>
      <c r="B33" s="215"/>
      <c r="C33" s="215"/>
      <c r="D33" s="215"/>
      <c r="E33" s="215"/>
      <c r="F33" s="215"/>
      <c r="G33" s="215"/>
      <c r="H33" s="215"/>
      <c r="I33" s="215"/>
      <c r="J33" s="111"/>
      <c r="K33" s="111"/>
      <c r="L33" s="111"/>
      <c r="M33" s="111"/>
      <c r="N33" s="111"/>
      <c r="O33" s="111"/>
      <c r="P33" s="111"/>
      <c r="Q33" s="111"/>
      <c r="R33" s="111"/>
      <c r="S33" s="111"/>
    </row>
    <row r="34" spans="1:19" ht="13.5" customHeight="1" x14ac:dyDescent="0.15">
      <c r="A34" s="215" t="s">
        <v>323</v>
      </c>
      <c r="B34" s="215"/>
      <c r="C34" s="215"/>
      <c r="D34" s="215"/>
      <c r="E34" s="215"/>
      <c r="F34" s="215"/>
      <c r="G34" s="215"/>
      <c r="H34" s="215"/>
      <c r="I34" s="215"/>
      <c r="J34" s="111"/>
      <c r="K34" s="111"/>
      <c r="L34" s="111"/>
      <c r="M34" s="111"/>
      <c r="N34" s="111"/>
      <c r="O34" s="111"/>
      <c r="P34" s="111"/>
      <c r="Q34" s="111"/>
      <c r="R34" s="111"/>
      <c r="S34" s="111"/>
    </row>
    <row r="35" spans="1:19" ht="13.5" customHeight="1" x14ac:dyDescent="0.15">
      <c r="A35" s="215" t="s">
        <v>324</v>
      </c>
      <c r="B35" s="111"/>
      <c r="C35" s="111"/>
      <c r="D35" s="111"/>
      <c r="E35" s="111"/>
      <c r="F35" s="111"/>
      <c r="G35" s="111"/>
      <c r="H35" s="111"/>
      <c r="I35" s="111"/>
      <c r="J35" s="111"/>
      <c r="K35" s="111"/>
      <c r="L35" s="111"/>
      <c r="M35" s="111"/>
      <c r="N35" s="111"/>
      <c r="O35" s="111"/>
      <c r="P35" s="111"/>
      <c r="Q35" s="111"/>
      <c r="R35" s="111"/>
      <c r="S35" s="111"/>
    </row>
    <row r="36" spans="1:19" ht="13.5" customHeight="1" x14ac:dyDescent="0.15">
      <c r="A36" s="215" t="s">
        <v>325</v>
      </c>
      <c r="B36" s="111"/>
      <c r="C36" s="111"/>
      <c r="D36" s="111"/>
      <c r="E36" s="111"/>
      <c r="F36" s="111"/>
      <c r="G36" s="111"/>
      <c r="H36" s="111"/>
      <c r="I36" s="111"/>
      <c r="J36" s="111"/>
      <c r="K36" s="111"/>
      <c r="L36" s="111"/>
      <c r="M36" s="111"/>
      <c r="N36" s="111"/>
      <c r="O36" s="111"/>
      <c r="P36" s="111"/>
      <c r="Q36" s="111"/>
      <c r="R36" s="111"/>
      <c r="S36" s="111"/>
    </row>
    <row r="37" spans="1:19" ht="13.5" customHeight="1" x14ac:dyDescent="0.15">
      <c r="A37" s="111" t="s">
        <v>326</v>
      </c>
      <c r="B37" s="111"/>
      <c r="C37" s="111"/>
      <c r="D37" s="111"/>
      <c r="E37" s="111"/>
      <c r="F37" s="111"/>
      <c r="G37" s="111"/>
      <c r="H37" s="111"/>
      <c r="I37" s="111"/>
      <c r="J37" s="111"/>
      <c r="K37" s="111"/>
      <c r="L37" s="111"/>
      <c r="M37" s="111"/>
      <c r="N37" s="111"/>
      <c r="O37" s="111"/>
      <c r="P37" s="111"/>
      <c r="Q37" s="111"/>
      <c r="R37" s="111"/>
      <c r="S37" s="111"/>
    </row>
    <row r="38" spans="1:19" ht="15" customHeight="1" x14ac:dyDescent="0.15">
      <c r="A38" s="216" t="s">
        <v>327</v>
      </c>
      <c r="B38" s="216"/>
      <c r="C38" s="216"/>
      <c r="D38" s="216"/>
      <c r="E38" s="216"/>
      <c r="F38" s="216"/>
      <c r="G38" s="216"/>
      <c r="H38" s="216"/>
      <c r="I38" s="216"/>
      <c r="J38" s="111"/>
      <c r="K38" s="111"/>
      <c r="L38" s="111"/>
      <c r="M38" s="111"/>
      <c r="N38" s="111"/>
      <c r="O38" s="111"/>
      <c r="P38" s="111"/>
      <c r="Q38" s="111"/>
      <c r="R38" s="111"/>
      <c r="S38" s="111"/>
    </row>
    <row r="39" spans="1:19" x14ac:dyDescent="0.15">
      <c r="A39" s="460" t="s">
        <v>328</v>
      </c>
      <c r="B39" s="460"/>
      <c r="C39" s="460"/>
      <c r="D39" s="460"/>
      <c r="E39" s="460"/>
      <c r="F39" s="460"/>
      <c r="G39" s="460"/>
      <c r="H39" s="460"/>
      <c r="I39" s="460"/>
      <c r="J39" s="461"/>
      <c r="K39" s="461"/>
      <c r="L39" s="461"/>
      <c r="M39" s="461"/>
      <c r="N39" s="461"/>
      <c r="O39" s="461"/>
      <c r="P39" s="461"/>
      <c r="Q39" s="461"/>
      <c r="R39" s="461"/>
      <c r="S39" s="461"/>
    </row>
    <row r="40" spans="1:19" ht="15" customHeight="1" x14ac:dyDescent="0.15">
      <c r="A40" s="215" t="s">
        <v>329</v>
      </c>
      <c r="B40" s="215"/>
      <c r="C40" s="215"/>
      <c r="D40" s="215"/>
      <c r="E40" s="215"/>
      <c r="F40" s="215"/>
      <c r="G40" s="215"/>
      <c r="H40" s="215"/>
      <c r="I40" s="215"/>
      <c r="J40" s="111"/>
      <c r="K40" s="111"/>
      <c r="L40" s="111"/>
      <c r="M40" s="111"/>
      <c r="N40" s="111"/>
      <c r="O40" s="111"/>
      <c r="P40" s="111"/>
      <c r="Q40" s="111"/>
      <c r="R40" s="111"/>
      <c r="S40" s="111"/>
    </row>
    <row r="41" spans="1:19" x14ac:dyDescent="0.15">
      <c r="A41" s="217"/>
      <c r="B41" s="111"/>
      <c r="C41" s="111"/>
      <c r="D41" s="111"/>
      <c r="E41" s="111"/>
      <c r="F41" s="111"/>
      <c r="G41" s="111"/>
      <c r="H41" s="111"/>
      <c r="I41" s="111"/>
      <c r="J41" s="111"/>
      <c r="K41" s="111"/>
      <c r="L41" s="111"/>
      <c r="M41" s="111"/>
      <c r="N41" s="111"/>
      <c r="O41" s="111"/>
      <c r="P41" s="111"/>
      <c r="Q41" s="111"/>
      <c r="R41" s="111"/>
      <c r="S41" s="111"/>
    </row>
    <row r="42" spans="1:19" x14ac:dyDescent="0.15">
      <c r="A42" s="217"/>
      <c r="B42" s="123"/>
      <c r="C42" s="123"/>
      <c r="D42" s="123"/>
      <c r="E42" s="123"/>
      <c r="F42" s="123"/>
      <c r="G42" s="123"/>
      <c r="H42" s="123"/>
      <c r="I42" s="123"/>
      <c r="J42" s="123"/>
      <c r="K42" s="123"/>
      <c r="L42" s="123"/>
      <c r="M42" s="123"/>
      <c r="N42" s="123"/>
      <c r="O42" s="123"/>
      <c r="P42" s="123"/>
      <c r="Q42" s="123"/>
      <c r="R42" s="123"/>
      <c r="S42" s="111"/>
    </row>
    <row r="43" spans="1:19" x14ac:dyDescent="0.15">
      <c r="A43" s="111"/>
      <c r="B43" s="111"/>
      <c r="C43" s="111"/>
      <c r="D43" s="111"/>
      <c r="E43" s="111"/>
      <c r="F43" s="111"/>
      <c r="G43" s="111"/>
      <c r="H43" s="111"/>
      <c r="I43" s="111"/>
      <c r="J43" s="111"/>
      <c r="K43" s="111"/>
      <c r="L43" s="111"/>
      <c r="M43" s="111"/>
      <c r="N43" s="111"/>
      <c r="O43" s="111"/>
      <c r="P43" s="111"/>
      <c r="Q43" s="111"/>
      <c r="R43" s="111"/>
      <c r="S43" s="111"/>
    </row>
    <row r="44" spans="1:19" x14ac:dyDescent="0.15">
      <c r="A44" s="111"/>
      <c r="B44" s="111"/>
      <c r="C44" s="111"/>
      <c r="D44" s="111"/>
      <c r="E44" s="111"/>
      <c r="F44" s="111"/>
      <c r="G44" s="111"/>
      <c r="H44" s="111"/>
      <c r="I44" s="111"/>
      <c r="J44" s="111"/>
      <c r="K44" s="111"/>
      <c r="L44" s="111"/>
      <c r="M44" s="111"/>
      <c r="N44" s="111"/>
      <c r="O44" s="111"/>
      <c r="P44" s="111"/>
      <c r="Q44" s="111"/>
      <c r="R44" s="111"/>
      <c r="S44" s="111"/>
    </row>
    <row r="45" spans="1:19" x14ac:dyDescent="0.15">
      <c r="A45" s="111"/>
      <c r="B45" s="111"/>
      <c r="C45" s="111"/>
      <c r="D45" s="111"/>
      <c r="E45" s="111"/>
      <c r="F45" s="111"/>
      <c r="G45" s="111"/>
      <c r="H45" s="111"/>
      <c r="I45" s="111"/>
      <c r="J45" s="111"/>
      <c r="K45" s="111"/>
      <c r="L45" s="111"/>
      <c r="M45" s="111"/>
      <c r="N45" s="111"/>
      <c r="O45" s="111"/>
      <c r="P45" s="111"/>
      <c r="Q45" s="111"/>
      <c r="R45" s="111"/>
      <c r="S45" s="111"/>
    </row>
    <row r="46" spans="1:19" x14ac:dyDescent="0.15">
      <c r="A46" s="111"/>
      <c r="B46" s="111"/>
      <c r="C46" s="111"/>
      <c r="D46" s="111"/>
      <c r="E46" s="111"/>
      <c r="F46" s="111"/>
      <c r="G46" s="111"/>
      <c r="H46" s="111"/>
      <c r="I46" s="111"/>
      <c r="J46" s="111"/>
      <c r="K46" s="111"/>
      <c r="L46" s="111"/>
      <c r="M46" s="111"/>
      <c r="N46" s="111"/>
      <c r="O46" s="111"/>
      <c r="P46" s="111"/>
      <c r="Q46" s="111"/>
      <c r="R46" s="111"/>
      <c r="S46" s="111"/>
    </row>
    <row r="47" spans="1:19" x14ac:dyDescent="0.15">
      <c r="A47" s="111"/>
      <c r="B47" s="111"/>
      <c r="C47" s="111"/>
      <c r="D47" s="111"/>
      <c r="E47" s="111"/>
      <c r="F47" s="111"/>
      <c r="G47" s="111"/>
      <c r="H47" s="111"/>
      <c r="I47" s="111"/>
      <c r="J47" s="111"/>
      <c r="K47" s="111"/>
      <c r="L47" s="111"/>
      <c r="M47" s="111"/>
      <c r="N47" s="111"/>
      <c r="O47" s="111"/>
      <c r="P47" s="111"/>
      <c r="Q47" s="111"/>
      <c r="R47" s="111"/>
      <c r="S47" s="111"/>
    </row>
    <row r="48" spans="1:19" x14ac:dyDescent="0.15">
      <c r="A48" s="111"/>
      <c r="B48" s="111"/>
      <c r="C48" s="111"/>
      <c r="D48" s="111"/>
      <c r="E48" s="111"/>
      <c r="F48" s="111"/>
      <c r="G48" s="111"/>
      <c r="H48" s="111"/>
      <c r="I48" s="111"/>
      <c r="J48" s="111"/>
      <c r="K48" s="111"/>
      <c r="L48" s="111"/>
      <c r="M48" s="111"/>
      <c r="N48" s="111"/>
      <c r="O48" s="111"/>
      <c r="P48" s="111"/>
      <c r="Q48" s="111"/>
      <c r="R48" s="111"/>
      <c r="S48" s="111"/>
    </row>
    <row r="49" spans="1:19" x14ac:dyDescent="0.15">
      <c r="A49" s="111"/>
      <c r="B49" s="111"/>
      <c r="C49" s="111"/>
      <c r="D49" s="111"/>
      <c r="E49" s="111"/>
      <c r="F49" s="111"/>
      <c r="G49" s="111"/>
      <c r="H49" s="111"/>
      <c r="I49" s="111"/>
      <c r="J49" s="111"/>
      <c r="K49" s="111"/>
      <c r="L49" s="111"/>
      <c r="M49" s="111"/>
      <c r="N49" s="111"/>
      <c r="O49" s="111"/>
      <c r="P49" s="111"/>
      <c r="Q49" s="111"/>
      <c r="R49" s="111"/>
      <c r="S49" s="111"/>
    </row>
    <row r="50" spans="1:19" x14ac:dyDescent="0.15">
      <c r="A50" s="111"/>
      <c r="B50" s="111"/>
      <c r="C50" s="111"/>
      <c r="D50" s="111"/>
      <c r="E50" s="111"/>
      <c r="F50" s="111"/>
      <c r="G50" s="111"/>
      <c r="H50" s="111"/>
      <c r="I50" s="111"/>
      <c r="J50" s="111"/>
      <c r="K50" s="111"/>
      <c r="L50" s="111"/>
      <c r="M50" s="111"/>
      <c r="N50" s="111"/>
      <c r="O50" s="111"/>
      <c r="P50" s="111"/>
      <c r="Q50" s="123"/>
      <c r="R50" s="111"/>
      <c r="S50" s="111"/>
    </row>
    <row r="51" spans="1:19" x14ac:dyDescent="0.15">
      <c r="A51" s="111"/>
      <c r="B51" s="111"/>
      <c r="C51" s="111"/>
      <c r="D51" s="111"/>
      <c r="E51" s="111"/>
      <c r="F51" s="111"/>
      <c r="G51" s="111"/>
      <c r="H51" s="111"/>
      <c r="I51" s="111"/>
      <c r="J51" s="111"/>
      <c r="K51" s="111"/>
      <c r="L51" s="111"/>
      <c r="M51" s="111"/>
      <c r="N51" s="111"/>
      <c r="O51" s="111"/>
      <c r="P51" s="111"/>
      <c r="Q51" s="111"/>
      <c r="R51" s="111"/>
      <c r="S51" s="111"/>
    </row>
    <row r="52" spans="1:19" x14ac:dyDescent="0.15">
      <c r="A52" s="111"/>
      <c r="B52" s="111"/>
      <c r="C52" s="111"/>
      <c r="D52" s="111"/>
      <c r="E52" s="111"/>
      <c r="F52" s="111"/>
      <c r="G52" s="111"/>
      <c r="H52" s="111"/>
      <c r="I52" s="111"/>
      <c r="J52" s="111"/>
      <c r="K52" s="111"/>
      <c r="L52" s="111"/>
      <c r="M52" s="111"/>
      <c r="N52" s="111"/>
      <c r="O52" s="111"/>
      <c r="P52" s="111"/>
      <c r="Q52" s="111"/>
      <c r="R52" s="111"/>
      <c r="S52" s="111"/>
    </row>
    <row r="53" spans="1:19" x14ac:dyDescent="0.15">
      <c r="A53" s="111"/>
      <c r="B53" s="111"/>
      <c r="C53" s="111"/>
      <c r="D53" s="111"/>
      <c r="E53" s="111"/>
      <c r="F53" s="111"/>
      <c r="G53" s="111"/>
      <c r="H53" s="111"/>
      <c r="I53" s="111"/>
      <c r="J53" s="111"/>
      <c r="K53" s="111"/>
      <c r="L53" s="111"/>
      <c r="M53" s="111"/>
      <c r="N53" s="111"/>
      <c r="O53" s="111"/>
      <c r="P53" s="111"/>
      <c r="Q53" s="111"/>
      <c r="R53" s="111"/>
      <c r="S53" s="111"/>
    </row>
  </sheetData>
  <mergeCells count="26">
    <mergeCell ref="A1:I1"/>
    <mergeCell ref="J1:S1"/>
    <mergeCell ref="A2:D2"/>
    <mergeCell ref="Q2:S2"/>
    <mergeCell ref="A3:A5"/>
    <mergeCell ref="B3:E3"/>
    <mergeCell ref="F3:G3"/>
    <mergeCell ref="H3:I3"/>
    <mergeCell ref="J3:K3"/>
    <mergeCell ref="L3:P3"/>
    <mergeCell ref="Q3:S3"/>
    <mergeCell ref="B4:B5"/>
    <mergeCell ref="C4:E4"/>
    <mergeCell ref="F4:F5"/>
    <mergeCell ref="G4:G5"/>
    <mergeCell ref="H4:H5"/>
    <mergeCell ref="Q4:Q5"/>
    <mergeCell ref="R4:R5"/>
    <mergeCell ref="S4:S5"/>
    <mergeCell ref="A39:I39"/>
    <mergeCell ref="J39:S39"/>
    <mergeCell ref="I4:I5"/>
    <mergeCell ref="J4:J5"/>
    <mergeCell ref="K4:K5"/>
    <mergeCell ref="L4:M4"/>
    <mergeCell ref="N4:P4"/>
  </mergeCells>
  <phoneticPr fontId="1"/>
  <pageMargins left="0.59055118110236227" right="0.59055118110236227" top="0.98425196850393704" bottom="0.98425196850393704" header="0.51181102362204722" footer="0.51181102362204722"/>
  <pageSetup paperSize="9" scale="62" firstPageNumber="152" orientation="landscape" useFirstPageNumber="1" r:id="rId1"/>
  <headerFooter alignWithMargins="0">
    <oddHeader>&amp;L&amp;10&amp;P　&amp;"ＭＳ 明朝,標準"学校教育</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3822-7E50-4927-8980-3A44372F57E4}">
  <sheetPr>
    <pageSetUpPr fitToPage="1"/>
  </sheetPr>
  <dimension ref="A1:Z25"/>
  <sheetViews>
    <sheetView zoomScaleNormal="100" workbookViewId="0">
      <selection sqref="A1:E1"/>
    </sheetView>
  </sheetViews>
  <sheetFormatPr defaultColWidth="9" defaultRowHeight="13.5" x14ac:dyDescent="0.15"/>
  <cols>
    <col min="1" max="1" width="5.875" style="220" customWidth="1"/>
    <col min="2" max="2" width="8.5" style="220" customWidth="1"/>
    <col min="3" max="6" width="10.125" style="220" customWidth="1"/>
    <col min="7" max="7" width="10.875" style="220" customWidth="1"/>
    <col min="8" max="10" width="10.125" style="220" customWidth="1"/>
    <col min="11" max="11" width="2.25" style="220" customWidth="1"/>
    <col min="12" max="17" width="10.25" style="220" customWidth="1"/>
    <col min="18" max="18" width="11" style="220" customWidth="1"/>
    <col min="19" max="19" width="10.25" style="220" customWidth="1"/>
    <col min="20" max="16384" width="9" style="220"/>
  </cols>
  <sheetData>
    <row r="1" spans="1:26" ht="13.5" customHeight="1" thickBot="1" x14ac:dyDescent="0.2">
      <c r="A1" s="476" t="s">
        <v>330</v>
      </c>
      <c r="B1" s="476"/>
      <c r="C1" s="476"/>
      <c r="D1" s="476"/>
      <c r="E1" s="476"/>
      <c r="F1" s="219"/>
      <c r="G1" s="219"/>
      <c r="H1" s="219"/>
      <c r="I1" s="219"/>
      <c r="J1" s="219"/>
      <c r="K1" s="219"/>
      <c r="L1" s="219"/>
      <c r="M1" s="219"/>
      <c r="N1" s="219"/>
      <c r="O1" s="219"/>
      <c r="P1" s="219"/>
      <c r="Q1" s="219"/>
      <c r="R1" s="477" t="s">
        <v>219</v>
      </c>
      <c r="S1" s="477"/>
    </row>
    <row r="2" spans="1:26" ht="15.95" customHeight="1" thickTop="1" x14ac:dyDescent="0.15">
      <c r="A2" s="478" t="s">
        <v>3</v>
      </c>
      <c r="B2" s="479"/>
      <c r="C2" s="484" t="s">
        <v>220</v>
      </c>
      <c r="D2" s="484"/>
      <c r="E2" s="484"/>
      <c r="F2" s="484"/>
      <c r="G2" s="484"/>
      <c r="H2" s="484"/>
      <c r="I2" s="485" t="s">
        <v>331</v>
      </c>
      <c r="J2" s="486"/>
      <c r="K2" s="219"/>
      <c r="L2" s="487" t="s">
        <v>332</v>
      </c>
      <c r="M2" s="487"/>
      <c r="N2" s="487"/>
      <c r="O2" s="487"/>
      <c r="P2" s="487"/>
      <c r="Q2" s="487"/>
      <c r="R2" s="487"/>
      <c r="S2" s="487"/>
    </row>
    <row r="3" spans="1:26" ht="15.95" customHeight="1" x14ac:dyDescent="0.15">
      <c r="A3" s="480"/>
      <c r="B3" s="481"/>
      <c r="C3" s="469" t="s">
        <v>193</v>
      </c>
      <c r="D3" s="473" t="s">
        <v>223</v>
      </c>
      <c r="E3" s="469" t="s">
        <v>333</v>
      </c>
      <c r="F3" s="469" t="s">
        <v>83</v>
      </c>
      <c r="G3" s="488" t="s">
        <v>225</v>
      </c>
      <c r="H3" s="469" t="s">
        <v>226</v>
      </c>
      <c r="I3" s="469" t="s">
        <v>193</v>
      </c>
      <c r="J3" s="491" t="s">
        <v>227</v>
      </c>
      <c r="K3" s="221"/>
      <c r="L3" s="470" t="s">
        <v>228</v>
      </c>
      <c r="M3" s="469" t="s">
        <v>229</v>
      </c>
      <c r="N3" s="469" t="s">
        <v>230</v>
      </c>
      <c r="O3" s="473" t="s">
        <v>223</v>
      </c>
      <c r="P3" s="469" t="s">
        <v>333</v>
      </c>
      <c r="Q3" s="469" t="s">
        <v>334</v>
      </c>
      <c r="R3" s="488" t="s">
        <v>225</v>
      </c>
      <c r="S3" s="491" t="s">
        <v>231</v>
      </c>
    </row>
    <row r="4" spans="1:26" ht="15.95" customHeight="1" x14ac:dyDescent="0.15">
      <c r="A4" s="480"/>
      <c r="B4" s="481"/>
      <c r="C4" s="469"/>
      <c r="D4" s="474"/>
      <c r="E4" s="469"/>
      <c r="F4" s="469"/>
      <c r="G4" s="489"/>
      <c r="H4" s="469"/>
      <c r="I4" s="469"/>
      <c r="J4" s="491"/>
      <c r="K4" s="221"/>
      <c r="L4" s="471"/>
      <c r="M4" s="469"/>
      <c r="N4" s="469"/>
      <c r="O4" s="474"/>
      <c r="P4" s="469"/>
      <c r="Q4" s="469"/>
      <c r="R4" s="489"/>
      <c r="S4" s="491"/>
    </row>
    <row r="5" spans="1:26" ht="15.95" customHeight="1" x14ac:dyDescent="0.15">
      <c r="A5" s="482"/>
      <c r="B5" s="483"/>
      <c r="C5" s="469"/>
      <c r="D5" s="475"/>
      <c r="E5" s="469"/>
      <c r="F5" s="469"/>
      <c r="G5" s="490"/>
      <c r="H5" s="469"/>
      <c r="I5" s="469"/>
      <c r="J5" s="491"/>
      <c r="K5" s="221"/>
      <c r="L5" s="472"/>
      <c r="M5" s="469"/>
      <c r="N5" s="469"/>
      <c r="O5" s="475"/>
      <c r="P5" s="469"/>
      <c r="Q5" s="469"/>
      <c r="R5" s="490"/>
      <c r="S5" s="491"/>
    </row>
    <row r="6" spans="1:26" s="228" customFormat="1" ht="15.95" customHeight="1" x14ac:dyDescent="0.15">
      <c r="A6" s="222" t="s">
        <v>232</v>
      </c>
      <c r="B6" s="223" t="s">
        <v>279</v>
      </c>
      <c r="C6" s="224">
        <v>0</v>
      </c>
      <c r="D6" s="224">
        <v>0</v>
      </c>
      <c r="E6" s="224">
        <v>0</v>
      </c>
      <c r="F6" s="224">
        <v>0</v>
      </c>
      <c r="G6" s="224">
        <v>0</v>
      </c>
      <c r="H6" s="224">
        <v>0</v>
      </c>
      <c r="I6" s="225">
        <v>24</v>
      </c>
      <c r="J6" s="224">
        <v>0</v>
      </c>
      <c r="K6" s="226"/>
      <c r="L6" s="225">
        <v>0</v>
      </c>
      <c r="M6" s="225">
        <v>0</v>
      </c>
      <c r="N6" s="225">
        <v>0</v>
      </c>
      <c r="O6" s="225">
        <v>0</v>
      </c>
      <c r="P6" s="225">
        <v>0</v>
      </c>
      <c r="Q6" s="225">
        <v>0</v>
      </c>
      <c r="R6" s="225">
        <v>0</v>
      </c>
      <c r="S6" s="225">
        <v>24</v>
      </c>
      <c r="T6" s="227"/>
      <c r="U6" s="227"/>
      <c r="V6" s="227"/>
      <c r="W6" s="227"/>
      <c r="X6" s="227"/>
      <c r="Y6" s="227"/>
      <c r="Z6" s="227"/>
    </row>
    <row r="7" spans="1:26" s="228" customFormat="1" ht="15.95" customHeight="1" x14ac:dyDescent="0.15">
      <c r="A7" s="229"/>
      <c r="B7" s="223" t="s">
        <v>38</v>
      </c>
      <c r="C7" s="224" t="s">
        <v>19</v>
      </c>
      <c r="D7" s="224" t="s">
        <v>19</v>
      </c>
      <c r="E7" s="224" t="s">
        <v>19</v>
      </c>
      <c r="F7" s="224" t="s">
        <v>19</v>
      </c>
      <c r="G7" s="224" t="s">
        <v>19</v>
      </c>
      <c r="H7" s="224" t="s">
        <v>19</v>
      </c>
      <c r="I7" s="225">
        <v>28</v>
      </c>
      <c r="J7" s="224" t="s">
        <v>19</v>
      </c>
      <c r="K7" s="226"/>
      <c r="L7" s="225" t="s">
        <v>19</v>
      </c>
      <c r="M7" s="225" t="s">
        <v>19</v>
      </c>
      <c r="N7" s="225" t="s">
        <v>19</v>
      </c>
      <c r="O7" s="225" t="s">
        <v>19</v>
      </c>
      <c r="P7" s="225" t="s">
        <v>19</v>
      </c>
      <c r="Q7" s="225" t="s">
        <v>19</v>
      </c>
      <c r="R7" s="225" t="s">
        <v>19</v>
      </c>
      <c r="S7" s="225">
        <v>28</v>
      </c>
      <c r="T7" s="227"/>
      <c r="U7" s="227"/>
      <c r="V7" s="227"/>
      <c r="W7" s="227"/>
      <c r="X7" s="227"/>
      <c r="Y7" s="227"/>
      <c r="Z7" s="227"/>
    </row>
    <row r="8" spans="1:26" s="228" customFormat="1" ht="15.95" customHeight="1" x14ac:dyDescent="0.15">
      <c r="A8" s="229"/>
      <c r="B8" s="230" t="s">
        <v>280</v>
      </c>
      <c r="C8" s="225" t="s">
        <v>19</v>
      </c>
      <c r="D8" s="225" t="s">
        <v>19</v>
      </c>
      <c r="E8" s="225" t="s">
        <v>19</v>
      </c>
      <c r="F8" s="225" t="s">
        <v>19</v>
      </c>
      <c r="G8" s="225" t="s">
        <v>19</v>
      </c>
      <c r="H8" s="225" t="s">
        <v>19</v>
      </c>
      <c r="I8" s="225">
        <v>23</v>
      </c>
      <c r="J8" s="225" t="s">
        <v>233</v>
      </c>
      <c r="K8" s="226"/>
      <c r="L8" s="225" t="s">
        <v>233</v>
      </c>
      <c r="M8" s="225" t="s">
        <v>233</v>
      </c>
      <c r="N8" s="225" t="s">
        <v>233</v>
      </c>
      <c r="O8" s="225" t="s">
        <v>233</v>
      </c>
      <c r="P8" s="225" t="s">
        <v>233</v>
      </c>
      <c r="Q8" s="225" t="s">
        <v>233</v>
      </c>
      <c r="R8" s="225" t="s">
        <v>233</v>
      </c>
      <c r="S8" s="225">
        <v>23</v>
      </c>
      <c r="T8" s="227"/>
      <c r="U8" s="227"/>
      <c r="V8" s="227"/>
      <c r="W8" s="227"/>
      <c r="X8" s="227"/>
      <c r="Y8" s="227"/>
      <c r="Z8" s="227"/>
    </row>
    <row r="9" spans="1:26" s="228" customFormat="1" ht="15.95" customHeight="1" x14ac:dyDescent="0.15">
      <c r="A9" s="229"/>
      <c r="B9" s="230" t="s">
        <v>40</v>
      </c>
      <c r="C9" s="225" t="s">
        <v>19</v>
      </c>
      <c r="D9" s="225" t="s">
        <v>19</v>
      </c>
      <c r="E9" s="225" t="s">
        <v>19</v>
      </c>
      <c r="F9" s="225" t="s">
        <v>19</v>
      </c>
      <c r="G9" s="225" t="s">
        <v>19</v>
      </c>
      <c r="H9" s="225" t="s">
        <v>19</v>
      </c>
      <c r="I9" s="225">
        <v>24</v>
      </c>
      <c r="J9" s="225" t="s">
        <v>19</v>
      </c>
      <c r="K9" s="226"/>
      <c r="L9" s="225" t="s">
        <v>19</v>
      </c>
      <c r="M9" s="225" t="s">
        <v>19</v>
      </c>
      <c r="N9" s="225" t="s">
        <v>19</v>
      </c>
      <c r="O9" s="225" t="s">
        <v>19</v>
      </c>
      <c r="P9" s="225" t="s">
        <v>19</v>
      </c>
      <c r="Q9" s="225" t="s">
        <v>19</v>
      </c>
      <c r="R9" s="225" t="s">
        <v>19</v>
      </c>
      <c r="S9" s="225">
        <v>24</v>
      </c>
      <c r="T9" s="227"/>
      <c r="U9" s="227"/>
      <c r="V9" s="227"/>
      <c r="W9" s="227"/>
      <c r="X9" s="227"/>
      <c r="Y9" s="227"/>
      <c r="Z9" s="227"/>
    </row>
    <row r="10" spans="1:26" s="232" customFormat="1" ht="15.95" customHeight="1" x14ac:dyDescent="0.15">
      <c r="A10" s="158"/>
      <c r="B10" s="197" t="s">
        <v>281</v>
      </c>
      <c r="C10" s="160" t="s">
        <v>19</v>
      </c>
      <c r="D10" s="161" t="s">
        <v>19</v>
      </c>
      <c r="E10" s="161" t="s">
        <v>19</v>
      </c>
      <c r="F10" s="161" t="s">
        <v>19</v>
      </c>
      <c r="G10" s="161" t="s">
        <v>19</v>
      </c>
      <c r="H10" s="161" t="s">
        <v>19</v>
      </c>
      <c r="I10" s="161">
        <v>23</v>
      </c>
      <c r="J10" s="161" t="s">
        <v>233</v>
      </c>
      <c r="K10" s="231"/>
      <c r="L10" s="161" t="s">
        <v>19</v>
      </c>
      <c r="M10" s="161" t="s">
        <v>19</v>
      </c>
      <c r="N10" s="161" t="s">
        <v>19</v>
      </c>
      <c r="O10" s="161" t="s">
        <v>19</v>
      </c>
      <c r="P10" s="161" t="s">
        <v>19</v>
      </c>
      <c r="Q10" s="161" t="s">
        <v>19</v>
      </c>
      <c r="R10" s="161" t="s">
        <v>19</v>
      </c>
      <c r="S10" s="161">
        <v>23</v>
      </c>
      <c r="T10" s="220"/>
      <c r="U10" s="220"/>
      <c r="V10" s="220"/>
      <c r="W10" s="220"/>
      <c r="X10" s="220"/>
      <c r="Y10" s="220"/>
      <c r="Z10" s="220"/>
    </row>
    <row r="11" spans="1:26" ht="15" customHeight="1" x14ac:dyDescent="0.15">
      <c r="A11" s="328" t="s">
        <v>335</v>
      </c>
      <c r="B11" s="328"/>
      <c r="C11" s="328"/>
      <c r="D11" s="328"/>
      <c r="E11" s="1"/>
      <c r="F11" s="1"/>
      <c r="G11" s="1"/>
      <c r="H11" s="1"/>
      <c r="I11" s="1"/>
      <c r="J11" s="1"/>
      <c r="K11" s="1"/>
      <c r="L11" s="1"/>
      <c r="M11" s="1"/>
      <c r="N11" s="2"/>
      <c r="O11" s="2"/>
      <c r="P11" s="2"/>
      <c r="Q11" s="2"/>
      <c r="R11" s="2"/>
      <c r="S11" s="2"/>
    </row>
    <row r="12" spans="1:26" x14ac:dyDescent="0.15">
      <c r="A12" s="219"/>
      <c r="B12" s="219"/>
      <c r="C12" s="219"/>
      <c r="D12" s="219"/>
      <c r="E12" s="219"/>
      <c r="F12" s="219"/>
      <c r="G12" s="219"/>
      <c r="H12" s="219"/>
      <c r="I12" s="219"/>
      <c r="J12" s="219"/>
      <c r="K12" s="219"/>
      <c r="L12" s="219"/>
      <c r="M12" s="219"/>
    </row>
    <row r="13" spans="1:26" x14ac:dyDescent="0.15">
      <c r="A13" s="219"/>
      <c r="B13" s="219"/>
      <c r="C13" s="219"/>
      <c r="D13" s="219"/>
      <c r="E13" s="219"/>
      <c r="F13" s="219"/>
      <c r="G13" s="219"/>
      <c r="H13" s="219"/>
      <c r="I13" s="219"/>
      <c r="J13" s="219"/>
      <c r="K13" s="219"/>
      <c r="L13" s="219"/>
      <c r="M13" s="219"/>
    </row>
    <row r="14" spans="1:26" x14ac:dyDescent="0.15">
      <c r="A14" s="219"/>
      <c r="B14" s="219"/>
      <c r="C14" s="219"/>
      <c r="D14" s="219"/>
      <c r="E14" s="219"/>
      <c r="F14" s="219"/>
      <c r="G14" s="219"/>
      <c r="H14" s="219"/>
      <c r="I14" s="219"/>
      <c r="J14" s="219"/>
      <c r="K14" s="219"/>
      <c r="L14" s="219"/>
      <c r="M14" s="219"/>
    </row>
    <row r="15" spans="1:26" x14ac:dyDescent="0.15">
      <c r="A15" s="219"/>
      <c r="B15" s="219"/>
      <c r="C15" s="219"/>
      <c r="D15" s="219"/>
      <c r="E15" s="219"/>
      <c r="F15" s="219"/>
      <c r="G15" s="219"/>
      <c r="H15" s="219"/>
      <c r="I15" s="219"/>
      <c r="J15" s="219"/>
      <c r="K15" s="219"/>
      <c r="L15" s="219"/>
      <c r="M15" s="219"/>
    </row>
    <row r="16" spans="1:26" x14ac:dyDescent="0.15">
      <c r="A16" s="219"/>
      <c r="B16" s="219"/>
      <c r="C16" s="219"/>
      <c r="D16" s="219"/>
      <c r="E16" s="219"/>
      <c r="F16" s="219"/>
      <c r="G16" s="219"/>
      <c r="H16" s="219"/>
      <c r="I16" s="219"/>
      <c r="J16" s="219"/>
      <c r="K16" s="219"/>
      <c r="L16" s="219"/>
      <c r="M16" s="219"/>
    </row>
    <row r="17" spans="1:13" x14ac:dyDescent="0.15">
      <c r="A17" s="219"/>
      <c r="B17" s="219"/>
      <c r="C17" s="219"/>
      <c r="D17" s="219"/>
      <c r="E17" s="219"/>
      <c r="F17" s="219"/>
      <c r="G17" s="219"/>
      <c r="H17" s="219"/>
      <c r="I17" s="219"/>
      <c r="J17" s="219"/>
      <c r="K17" s="219"/>
      <c r="L17" s="219"/>
      <c r="M17" s="219"/>
    </row>
    <row r="18" spans="1:13" x14ac:dyDescent="0.15">
      <c r="A18" s="219"/>
      <c r="B18" s="219"/>
      <c r="C18" s="219"/>
      <c r="D18" s="219"/>
      <c r="E18" s="219"/>
      <c r="F18" s="219"/>
      <c r="G18" s="219"/>
      <c r="H18" s="219"/>
      <c r="I18" s="219"/>
      <c r="J18" s="219"/>
      <c r="K18" s="219"/>
      <c r="L18" s="219"/>
      <c r="M18" s="219"/>
    </row>
    <row r="19" spans="1:13" x14ac:dyDescent="0.15">
      <c r="A19" s="219"/>
      <c r="B19" s="219"/>
      <c r="C19" s="219"/>
      <c r="D19" s="219"/>
      <c r="E19" s="219"/>
      <c r="F19" s="219"/>
      <c r="G19" s="219"/>
      <c r="H19" s="219"/>
      <c r="I19" s="219"/>
      <c r="J19" s="219"/>
      <c r="K19" s="219"/>
      <c r="L19" s="219"/>
      <c r="M19" s="219"/>
    </row>
    <row r="20" spans="1:13" x14ac:dyDescent="0.15">
      <c r="A20" s="219"/>
      <c r="B20" s="219"/>
      <c r="C20" s="219"/>
      <c r="D20" s="219"/>
      <c r="E20" s="219"/>
      <c r="F20" s="219"/>
      <c r="G20" s="219"/>
      <c r="H20" s="219"/>
      <c r="I20" s="219"/>
      <c r="J20" s="219"/>
      <c r="K20" s="219"/>
      <c r="L20" s="219"/>
      <c r="M20" s="219"/>
    </row>
    <row r="21" spans="1:13" x14ac:dyDescent="0.15">
      <c r="A21" s="219"/>
      <c r="B21" s="219"/>
      <c r="C21" s="219"/>
      <c r="D21" s="219"/>
      <c r="E21" s="219"/>
      <c r="F21" s="219"/>
      <c r="G21" s="219"/>
      <c r="H21" s="219"/>
      <c r="I21" s="219"/>
      <c r="J21" s="219"/>
      <c r="K21" s="219"/>
      <c r="L21" s="219"/>
      <c r="M21" s="219"/>
    </row>
    <row r="22" spans="1:13" x14ac:dyDescent="0.15">
      <c r="A22" s="219"/>
      <c r="B22" s="219"/>
      <c r="C22" s="219"/>
      <c r="D22" s="219"/>
      <c r="E22" s="219"/>
      <c r="F22" s="219"/>
      <c r="G22" s="219"/>
      <c r="H22" s="219"/>
      <c r="I22" s="219"/>
      <c r="J22" s="219"/>
      <c r="K22" s="219"/>
      <c r="L22" s="219"/>
      <c r="M22" s="219"/>
    </row>
    <row r="23" spans="1:13" x14ac:dyDescent="0.15">
      <c r="A23" s="219"/>
      <c r="B23" s="219"/>
      <c r="C23" s="219"/>
      <c r="D23" s="219"/>
      <c r="E23" s="219"/>
      <c r="F23" s="219"/>
      <c r="G23" s="219"/>
      <c r="H23" s="219"/>
      <c r="I23" s="219"/>
      <c r="J23" s="219"/>
      <c r="K23" s="219"/>
      <c r="L23" s="219"/>
      <c r="M23" s="219"/>
    </row>
    <row r="24" spans="1:13" x14ac:dyDescent="0.15">
      <c r="A24" s="219"/>
      <c r="B24" s="219"/>
      <c r="C24" s="219"/>
      <c r="D24" s="219"/>
      <c r="E24" s="219"/>
      <c r="F24" s="219"/>
      <c r="G24" s="219"/>
      <c r="H24" s="219"/>
      <c r="I24" s="219"/>
      <c r="J24" s="219"/>
      <c r="K24" s="219"/>
      <c r="L24" s="219"/>
      <c r="M24" s="219"/>
    </row>
    <row r="25" spans="1:13" x14ac:dyDescent="0.15">
      <c r="A25" s="219"/>
      <c r="B25" s="219"/>
      <c r="C25" s="219"/>
      <c r="D25" s="219"/>
      <c r="E25" s="219"/>
      <c r="F25" s="219"/>
      <c r="G25" s="219"/>
      <c r="H25" s="219"/>
      <c r="I25" s="219"/>
      <c r="J25" s="219"/>
      <c r="K25" s="219"/>
      <c r="L25" s="219"/>
      <c r="M25" s="219"/>
    </row>
  </sheetData>
  <mergeCells count="23">
    <mergeCell ref="A1:E1"/>
    <mergeCell ref="R1:S1"/>
    <mergeCell ref="A2:B5"/>
    <mergeCell ref="C2:H2"/>
    <mergeCell ref="I2:J2"/>
    <mergeCell ref="L2:S2"/>
    <mergeCell ref="C3:C5"/>
    <mergeCell ref="D3:D5"/>
    <mergeCell ref="E3:E5"/>
    <mergeCell ref="F3:F5"/>
    <mergeCell ref="R3:R5"/>
    <mergeCell ref="S3:S5"/>
    <mergeCell ref="G3:G5"/>
    <mergeCell ref="H3:H5"/>
    <mergeCell ref="I3:I5"/>
    <mergeCell ref="J3:J5"/>
    <mergeCell ref="P3:P5"/>
    <mergeCell ref="Q3:Q5"/>
    <mergeCell ref="L3:L5"/>
    <mergeCell ref="M3:M5"/>
    <mergeCell ref="A11:D11"/>
    <mergeCell ref="N3:N5"/>
    <mergeCell ref="O3:O5"/>
  </mergeCells>
  <phoneticPr fontId="1"/>
  <pageMargins left="0.78740157480314965" right="0.59055118110236227" top="0.98425196850393704" bottom="0.98425196850393704" header="0.51181102362204722" footer="0.51181102362204722"/>
  <pageSetup paperSize="9" scale="53"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F1EC1-F5E7-4342-9ACE-989A067AAC6E}">
  <sheetPr>
    <pageSetUpPr fitToPage="1"/>
  </sheetPr>
  <dimension ref="A1:N23"/>
  <sheetViews>
    <sheetView zoomScaleNormal="100" workbookViewId="0">
      <selection sqref="A1:M1"/>
    </sheetView>
  </sheetViews>
  <sheetFormatPr defaultColWidth="9" defaultRowHeight="13.5" x14ac:dyDescent="0.15"/>
  <cols>
    <col min="1" max="1" width="2.875" style="2" customWidth="1"/>
    <col min="2" max="2" width="2.125" style="2" customWidth="1"/>
    <col min="3" max="3" width="6.625" style="2" customWidth="1"/>
    <col min="4" max="11" width="8.375" style="109" customWidth="1"/>
    <col min="12" max="13" width="8.375" style="2" customWidth="1"/>
    <col min="14" max="16384" width="9" style="2"/>
  </cols>
  <sheetData>
    <row r="1" spans="1:14" ht="21" customHeight="1" x14ac:dyDescent="0.15">
      <c r="A1" s="342" t="s">
        <v>336</v>
      </c>
      <c r="B1" s="342"/>
      <c r="C1" s="342"/>
      <c r="D1" s="342"/>
      <c r="E1" s="342"/>
      <c r="F1" s="342"/>
      <c r="G1" s="342"/>
      <c r="H1" s="342"/>
      <c r="I1" s="342"/>
      <c r="J1" s="342"/>
      <c r="K1" s="342"/>
      <c r="L1" s="342"/>
      <c r="M1" s="342"/>
      <c r="N1" s="1"/>
    </row>
    <row r="2" spans="1:14" ht="13.5" customHeight="1" x14ac:dyDescent="0.15">
      <c r="A2" s="328" t="s">
        <v>337</v>
      </c>
      <c r="B2" s="328"/>
      <c r="C2" s="328"/>
      <c r="D2" s="233"/>
      <c r="E2" s="233"/>
      <c r="F2" s="233"/>
      <c r="G2" s="233"/>
      <c r="H2" s="233"/>
      <c r="I2" s="233"/>
      <c r="J2" s="233"/>
      <c r="K2" s="233"/>
      <c r="L2" s="233"/>
      <c r="M2" s="233"/>
      <c r="N2" s="1"/>
    </row>
    <row r="3" spans="1:14" ht="13.5" customHeight="1" thickBot="1" x14ac:dyDescent="0.2">
      <c r="A3" s="343" t="s">
        <v>338</v>
      </c>
      <c r="B3" s="343"/>
      <c r="C3" s="343"/>
      <c r="D3" s="234"/>
      <c r="E3" s="234"/>
      <c r="F3" s="234"/>
      <c r="G3" s="234"/>
      <c r="H3" s="234"/>
      <c r="I3" s="234"/>
      <c r="J3" s="234"/>
      <c r="K3" s="234"/>
      <c r="L3" s="234"/>
      <c r="M3" s="234"/>
      <c r="N3" s="1"/>
    </row>
    <row r="4" spans="1:14" ht="15.95" customHeight="1" thickTop="1" x14ac:dyDescent="0.15">
      <c r="A4" s="357" t="s">
        <v>339</v>
      </c>
      <c r="B4" s="358"/>
      <c r="C4" s="358"/>
      <c r="D4" s="353" t="s">
        <v>340</v>
      </c>
      <c r="E4" s="391"/>
      <c r="F4" s="353" t="s">
        <v>341</v>
      </c>
      <c r="G4" s="391"/>
      <c r="H4" s="353" t="s">
        <v>342</v>
      </c>
      <c r="I4" s="391"/>
      <c r="J4" s="353" t="s">
        <v>343</v>
      </c>
      <c r="K4" s="391"/>
      <c r="L4" s="493" t="s">
        <v>344</v>
      </c>
      <c r="M4" s="494"/>
    </row>
    <row r="5" spans="1:14" ht="15.95" customHeight="1" x14ac:dyDescent="0.15">
      <c r="A5" s="359"/>
      <c r="B5" s="354"/>
      <c r="C5" s="354"/>
      <c r="D5" s="235" t="s">
        <v>31</v>
      </c>
      <c r="E5" s="4" t="s">
        <v>32</v>
      </c>
      <c r="F5" s="235" t="s">
        <v>31</v>
      </c>
      <c r="G5" s="236" t="s">
        <v>32</v>
      </c>
      <c r="H5" s="236" t="s">
        <v>31</v>
      </c>
      <c r="I5" s="236" t="s">
        <v>32</v>
      </c>
      <c r="J5" s="235" t="s">
        <v>31</v>
      </c>
      <c r="K5" s="236" t="s">
        <v>32</v>
      </c>
      <c r="L5" s="237" t="s">
        <v>31</v>
      </c>
      <c r="M5" s="238" t="s">
        <v>32</v>
      </c>
    </row>
    <row r="6" spans="1:14" ht="15.95" customHeight="1" x14ac:dyDescent="0.15">
      <c r="A6" s="50"/>
      <c r="B6" s="50"/>
      <c r="C6" s="239" t="s">
        <v>345</v>
      </c>
      <c r="D6" s="240">
        <v>117.2</v>
      </c>
      <c r="E6" s="241">
        <v>116.1</v>
      </c>
      <c r="F6" s="240">
        <v>117.1</v>
      </c>
      <c r="G6" s="240">
        <v>116.4</v>
      </c>
      <c r="H6" s="240">
        <v>117.6</v>
      </c>
      <c r="I6" s="240">
        <v>116.2</v>
      </c>
      <c r="J6" s="240">
        <v>116.8</v>
      </c>
      <c r="K6" s="240">
        <v>115.9</v>
      </c>
      <c r="L6" s="242">
        <v>116.89803921568628</v>
      </c>
      <c r="M6" s="242">
        <v>115.8843137254902</v>
      </c>
    </row>
    <row r="7" spans="1:14" ht="15.95" customHeight="1" x14ac:dyDescent="0.15">
      <c r="A7" s="50" t="s">
        <v>346</v>
      </c>
      <c r="B7" s="50"/>
      <c r="C7" s="243" t="s">
        <v>82</v>
      </c>
      <c r="D7" s="241">
        <v>123.4</v>
      </c>
      <c r="E7" s="241">
        <v>122.1</v>
      </c>
      <c r="F7" s="241">
        <v>123.3</v>
      </c>
      <c r="G7" s="241">
        <v>122.2</v>
      </c>
      <c r="H7" s="241">
        <v>123.2</v>
      </c>
      <c r="I7" s="241">
        <v>122.4</v>
      </c>
      <c r="J7" s="241">
        <v>123.5</v>
      </c>
      <c r="K7" s="241">
        <v>122</v>
      </c>
      <c r="L7" s="244">
        <v>122.47843137254905</v>
      </c>
      <c r="M7" s="244">
        <v>121.74705882352941</v>
      </c>
    </row>
    <row r="8" spans="1:14" ht="15.95" customHeight="1" x14ac:dyDescent="0.15">
      <c r="A8" s="50" t="s">
        <v>347</v>
      </c>
      <c r="B8" s="50"/>
      <c r="C8" s="243" t="s">
        <v>348</v>
      </c>
      <c r="D8" s="241">
        <v>128.6</v>
      </c>
      <c r="E8" s="241">
        <v>127.9</v>
      </c>
      <c r="F8" s="241">
        <v>129.30000000000001</v>
      </c>
      <c r="G8" s="241">
        <v>128</v>
      </c>
      <c r="H8" s="241">
        <v>129.1</v>
      </c>
      <c r="I8" s="241">
        <v>128.19999999999999</v>
      </c>
      <c r="J8" s="241">
        <v>128.80000000000001</v>
      </c>
      <c r="K8" s="241">
        <v>128.1</v>
      </c>
      <c r="L8" s="244">
        <v>129.16862745098035</v>
      </c>
      <c r="M8" s="244">
        <v>127.74313725490197</v>
      </c>
    </row>
    <row r="9" spans="1:14" ht="15.95" customHeight="1" x14ac:dyDescent="0.15">
      <c r="A9" s="50" t="s">
        <v>349</v>
      </c>
      <c r="B9" s="50"/>
      <c r="C9" s="243" t="s">
        <v>350</v>
      </c>
      <c r="D9" s="241">
        <v>134.19999999999999</v>
      </c>
      <c r="E9" s="241">
        <v>134.69999999999999</v>
      </c>
      <c r="F9" s="241">
        <v>134.19999999999999</v>
      </c>
      <c r="G9" s="241">
        <v>134.6</v>
      </c>
      <c r="H9" s="241">
        <v>134.80000000000001</v>
      </c>
      <c r="I9" s="241">
        <v>134.6</v>
      </c>
      <c r="J9" s="241">
        <v>134.6</v>
      </c>
      <c r="K9" s="241">
        <v>134.19999999999999</v>
      </c>
      <c r="L9" s="244">
        <v>134.143137254902</v>
      </c>
      <c r="M9" s="244">
        <v>134.28235294117644</v>
      </c>
    </row>
    <row r="10" spans="1:14" ht="15.95" customHeight="1" x14ac:dyDescent="0.15">
      <c r="A10" s="50"/>
      <c r="B10" s="50"/>
      <c r="C10" s="243" t="s">
        <v>351</v>
      </c>
      <c r="D10" s="241">
        <v>139.6</v>
      </c>
      <c r="E10" s="241">
        <v>141</v>
      </c>
      <c r="F10" s="241">
        <v>140</v>
      </c>
      <c r="G10" s="241">
        <v>142</v>
      </c>
      <c r="H10" s="241">
        <v>139.9</v>
      </c>
      <c r="I10" s="241">
        <v>141.4</v>
      </c>
      <c r="J10" s="241">
        <v>140.19999999999999</v>
      </c>
      <c r="K10" s="241">
        <v>141.19999999999999</v>
      </c>
      <c r="L10" s="244">
        <v>140.08627450980393</v>
      </c>
      <c r="M10" s="244">
        <v>140.94705882352937</v>
      </c>
    </row>
    <row r="11" spans="1:14" ht="15.95" customHeight="1" x14ac:dyDescent="0.15">
      <c r="A11" s="50"/>
      <c r="B11" s="50"/>
      <c r="C11" s="243" t="s">
        <v>352</v>
      </c>
      <c r="D11" s="241">
        <v>146.1</v>
      </c>
      <c r="E11" s="241">
        <v>147.9</v>
      </c>
      <c r="F11" s="241">
        <v>146.30000000000001</v>
      </c>
      <c r="G11" s="241">
        <v>145.5</v>
      </c>
      <c r="H11" s="241">
        <v>146.6</v>
      </c>
      <c r="I11" s="241">
        <v>148.4</v>
      </c>
      <c r="J11" s="241">
        <v>146.30000000000001</v>
      </c>
      <c r="K11" s="241">
        <v>147.80000000000001</v>
      </c>
      <c r="L11" s="244">
        <v>146.59411764705885</v>
      </c>
      <c r="M11" s="244">
        <v>147.82549019607842</v>
      </c>
    </row>
    <row r="12" spans="1:14" ht="15.95" customHeight="1" x14ac:dyDescent="0.15">
      <c r="A12" s="50" t="s">
        <v>353</v>
      </c>
      <c r="B12" s="50"/>
      <c r="C12" s="243" t="s">
        <v>354</v>
      </c>
      <c r="D12" s="241">
        <v>154.6</v>
      </c>
      <c r="E12" s="241">
        <v>152.5</v>
      </c>
      <c r="F12" s="241">
        <v>154.19999999999999</v>
      </c>
      <c r="G12" s="241">
        <v>153.30000000000001</v>
      </c>
      <c r="H12" s="241">
        <v>154.5</v>
      </c>
      <c r="I12" s="241">
        <v>153</v>
      </c>
      <c r="J12" s="241">
        <v>154.4</v>
      </c>
      <c r="K12" s="241">
        <v>152.9</v>
      </c>
      <c r="L12" s="244">
        <v>154.12727272727273</v>
      </c>
      <c r="M12" s="244">
        <v>153.08636363636361</v>
      </c>
    </row>
    <row r="13" spans="1:14" ht="15.95" customHeight="1" x14ac:dyDescent="0.15">
      <c r="A13" s="50" t="s">
        <v>347</v>
      </c>
      <c r="B13" s="50"/>
      <c r="C13" s="243" t="s">
        <v>355</v>
      </c>
      <c r="D13" s="241">
        <v>160.80000000000001</v>
      </c>
      <c r="E13" s="241">
        <v>155.30000000000001</v>
      </c>
      <c r="F13" s="241">
        <v>162</v>
      </c>
      <c r="G13" s="241">
        <v>155.4</v>
      </c>
      <c r="H13" s="241">
        <v>161.6</v>
      </c>
      <c r="I13" s="241">
        <v>155.4</v>
      </c>
      <c r="J13" s="241">
        <v>161.4</v>
      </c>
      <c r="K13" s="241">
        <v>155.5</v>
      </c>
      <c r="L13" s="244">
        <v>161.59545454545452</v>
      </c>
      <c r="M13" s="244">
        <v>155.51363636363638</v>
      </c>
    </row>
    <row r="14" spans="1:14" ht="15.95" customHeight="1" x14ac:dyDescent="0.15">
      <c r="A14" s="167" t="s">
        <v>349</v>
      </c>
      <c r="B14" s="167"/>
      <c r="C14" s="245" t="s">
        <v>356</v>
      </c>
      <c r="D14" s="246">
        <v>166.3</v>
      </c>
      <c r="E14" s="241">
        <v>157</v>
      </c>
      <c r="F14" s="246">
        <v>166.1</v>
      </c>
      <c r="G14" s="246">
        <v>156.80000000000001</v>
      </c>
      <c r="H14" s="246">
        <v>166.9</v>
      </c>
      <c r="I14" s="246">
        <v>156.9</v>
      </c>
      <c r="J14" s="246">
        <v>166.4</v>
      </c>
      <c r="K14" s="246">
        <v>156.9</v>
      </c>
      <c r="L14" s="247">
        <v>166.48181818181817</v>
      </c>
      <c r="M14" s="247">
        <v>156.96818181818182</v>
      </c>
    </row>
    <row r="15" spans="1:14" ht="15" customHeight="1" x14ac:dyDescent="0.15">
      <c r="A15" s="248" t="s">
        <v>357</v>
      </c>
      <c r="B15" s="248"/>
      <c r="C15" s="248"/>
      <c r="D15" s="1"/>
      <c r="E15" s="27"/>
      <c r="F15" s="1"/>
      <c r="G15" s="1"/>
      <c r="H15" s="1"/>
      <c r="I15" s="1"/>
      <c r="J15" s="1"/>
      <c r="K15" s="1"/>
      <c r="L15" s="1"/>
      <c r="M15" s="1"/>
      <c r="N15" s="1"/>
    </row>
    <row r="16" spans="1:14" ht="15" customHeight="1" x14ac:dyDescent="0.15">
      <c r="A16" s="492" t="s">
        <v>358</v>
      </c>
      <c r="B16" s="492"/>
      <c r="C16" s="492"/>
      <c r="D16" s="492"/>
      <c r="E16" s="492"/>
      <c r="F16" s="492"/>
      <c r="G16" s="492"/>
      <c r="H16" s="492"/>
      <c r="I16" s="492"/>
      <c r="J16" s="492"/>
      <c r="K16" s="492"/>
      <c r="L16" s="492"/>
      <c r="M16" s="1"/>
      <c r="N16" s="1"/>
    </row>
    <row r="17" spans="1:14" ht="15" customHeight="1" x14ac:dyDescent="0.15">
      <c r="A17" s="1" t="s">
        <v>359</v>
      </c>
      <c r="B17" s="1"/>
      <c r="C17" s="1"/>
      <c r="D17" s="1"/>
      <c r="E17" s="1"/>
      <c r="F17" s="1"/>
      <c r="G17" s="1"/>
      <c r="H17" s="1"/>
      <c r="I17" s="1"/>
      <c r="J17" s="1"/>
      <c r="K17" s="1"/>
      <c r="L17" s="1"/>
      <c r="M17" s="1"/>
      <c r="N17" s="1"/>
    </row>
    <row r="18" spans="1:14" x14ac:dyDescent="0.15">
      <c r="A18" s="1"/>
      <c r="B18" s="1"/>
      <c r="C18" s="1"/>
      <c r="D18" s="1"/>
      <c r="E18" s="1"/>
      <c r="F18" s="1"/>
      <c r="G18" s="1"/>
      <c r="H18" s="1"/>
      <c r="I18" s="1"/>
      <c r="J18" s="1"/>
      <c r="K18" s="1"/>
      <c r="L18" s="1"/>
      <c r="M18" s="1"/>
      <c r="N18" s="1"/>
    </row>
    <row r="19" spans="1:14" x14ac:dyDescent="0.15">
      <c r="A19" s="1"/>
      <c r="B19" s="1"/>
      <c r="C19" s="1"/>
      <c r="D19" s="1"/>
      <c r="E19" s="1"/>
      <c r="F19" s="1"/>
      <c r="G19" s="1"/>
      <c r="H19" s="1"/>
      <c r="I19" s="1"/>
      <c r="J19" s="1"/>
      <c r="K19" s="1"/>
      <c r="L19" s="1"/>
      <c r="M19" s="1"/>
      <c r="N19" s="1"/>
    </row>
    <row r="20" spans="1:14" x14ac:dyDescent="0.15">
      <c r="A20" s="1"/>
      <c r="B20" s="1"/>
      <c r="C20" s="1"/>
      <c r="D20" s="1"/>
      <c r="E20" s="1"/>
      <c r="F20" s="1"/>
      <c r="G20" s="1"/>
      <c r="H20" s="1"/>
      <c r="I20" s="1"/>
      <c r="J20" s="1"/>
      <c r="K20" s="1"/>
      <c r="L20" s="1"/>
      <c r="M20" s="1"/>
      <c r="N20" s="1"/>
    </row>
    <row r="21" spans="1:14" x14ac:dyDescent="0.15">
      <c r="A21" s="1"/>
      <c r="B21" s="1"/>
      <c r="C21" s="1"/>
      <c r="D21" s="1"/>
      <c r="E21" s="1"/>
      <c r="F21" s="1"/>
      <c r="G21" s="1"/>
      <c r="H21" s="1"/>
      <c r="I21" s="1"/>
      <c r="J21" s="1"/>
      <c r="K21" s="1"/>
      <c r="L21" s="1"/>
      <c r="M21" s="1"/>
      <c r="N21" s="1"/>
    </row>
    <row r="22" spans="1:14" x14ac:dyDescent="0.15">
      <c r="A22" s="1"/>
      <c r="B22" s="1"/>
      <c r="C22" s="1"/>
      <c r="D22" s="1"/>
      <c r="E22" s="1"/>
      <c r="F22" s="1"/>
      <c r="G22" s="1"/>
      <c r="H22" s="1"/>
      <c r="I22" s="1"/>
      <c r="J22" s="1"/>
      <c r="K22" s="1"/>
      <c r="L22" s="1"/>
      <c r="M22" s="1"/>
      <c r="N22" s="1"/>
    </row>
    <row r="23" spans="1:14" x14ac:dyDescent="0.15">
      <c r="A23" s="1"/>
      <c r="B23" s="1"/>
      <c r="C23" s="1"/>
    </row>
  </sheetData>
  <mergeCells count="10">
    <mergeCell ref="A16:L16"/>
    <mergeCell ref="A1:M1"/>
    <mergeCell ref="A2:C2"/>
    <mergeCell ref="A3:C3"/>
    <mergeCell ref="A4:C5"/>
    <mergeCell ref="D4:E4"/>
    <mergeCell ref="F4:G4"/>
    <mergeCell ref="H4:I4"/>
    <mergeCell ref="J4:K4"/>
    <mergeCell ref="L4:M4"/>
  </mergeCells>
  <phoneticPr fontId="1"/>
  <pageMargins left="0.78740157480314965" right="0.59055118110236227" top="0.98425196850393704" bottom="0.98425196850393704" header="0.51181102362204722" footer="0.51181102362204722"/>
  <pageSetup paperSize="9" scale="87" firstPageNumber="154" orientation="portrait" useFirstPageNumber="1" horizontalDpi="300" verticalDpi="300" r:id="rId1"/>
  <headerFooter alignWithMargins="0">
    <oddHeader>&amp;L&amp;10&amp;P　&amp;"ＭＳ 明朝,標準"学校教育</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3300-C996-4C60-9E62-2FE94914E02C}">
  <sheetPr>
    <pageSetUpPr fitToPage="1"/>
  </sheetPr>
  <dimension ref="A1:N22"/>
  <sheetViews>
    <sheetView workbookViewId="0">
      <selection sqref="A1:C1"/>
    </sheetView>
  </sheetViews>
  <sheetFormatPr defaultColWidth="9" defaultRowHeight="13.5" x14ac:dyDescent="0.15"/>
  <cols>
    <col min="1" max="1" width="2.875" style="2" customWidth="1"/>
    <col min="2" max="2" width="2.125" style="2" customWidth="1"/>
    <col min="3" max="3" width="6.5" style="2" customWidth="1"/>
    <col min="4" max="11" width="8.25" style="109" customWidth="1"/>
    <col min="12" max="13" width="8.25" style="2" customWidth="1"/>
    <col min="14" max="16384" width="9" style="2"/>
  </cols>
  <sheetData>
    <row r="1" spans="1:14" x14ac:dyDescent="0.15">
      <c r="A1" s="328" t="s">
        <v>360</v>
      </c>
      <c r="B1" s="328"/>
      <c r="C1" s="328"/>
    </row>
    <row r="2" spans="1:14" ht="13.5" customHeight="1" thickBot="1" x14ac:dyDescent="0.2">
      <c r="A2" s="343" t="s">
        <v>361</v>
      </c>
      <c r="B2" s="343"/>
      <c r="C2" s="343"/>
      <c r="D2" s="234"/>
      <c r="E2" s="234"/>
      <c r="F2" s="234"/>
      <c r="G2" s="234"/>
      <c r="H2" s="234"/>
      <c r="I2" s="234"/>
      <c r="J2" s="234"/>
      <c r="K2" s="234"/>
      <c r="L2" s="234"/>
      <c r="M2" s="234"/>
      <c r="N2" s="1"/>
    </row>
    <row r="3" spans="1:14" ht="15.95" customHeight="1" thickTop="1" x14ac:dyDescent="0.15">
      <c r="A3" s="357" t="s">
        <v>339</v>
      </c>
      <c r="B3" s="358"/>
      <c r="C3" s="358"/>
      <c r="D3" s="353" t="s">
        <v>340</v>
      </c>
      <c r="E3" s="391"/>
      <c r="F3" s="353" t="s">
        <v>341</v>
      </c>
      <c r="G3" s="391"/>
      <c r="H3" s="353" t="s">
        <v>342</v>
      </c>
      <c r="I3" s="391"/>
      <c r="J3" s="353" t="s">
        <v>343</v>
      </c>
      <c r="K3" s="391"/>
      <c r="L3" s="493" t="s">
        <v>344</v>
      </c>
      <c r="M3" s="494"/>
    </row>
    <row r="4" spans="1:14" ht="15.95" customHeight="1" x14ac:dyDescent="0.15">
      <c r="A4" s="359"/>
      <c r="B4" s="354"/>
      <c r="C4" s="354"/>
      <c r="D4" s="235" t="s">
        <v>31</v>
      </c>
      <c r="E4" s="4" t="s">
        <v>32</v>
      </c>
      <c r="F4" s="235" t="s">
        <v>31</v>
      </c>
      <c r="G4" s="236" t="s">
        <v>32</v>
      </c>
      <c r="H4" s="236" t="s">
        <v>31</v>
      </c>
      <c r="I4" s="236" t="s">
        <v>32</v>
      </c>
      <c r="J4" s="235" t="s">
        <v>31</v>
      </c>
      <c r="K4" s="236" t="s">
        <v>32</v>
      </c>
      <c r="L4" s="237" t="s">
        <v>31</v>
      </c>
      <c r="M4" s="238" t="s">
        <v>32</v>
      </c>
    </row>
    <row r="5" spans="1:14" ht="15.95" customHeight="1" x14ac:dyDescent="0.15">
      <c r="A5" s="50"/>
      <c r="B5" s="50"/>
      <c r="C5" s="239" t="s">
        <v>345</v>
      </c>
      <c r="D5" s="240">
        <v>21.9</v>
      </c>
      <c r="E5" s="241">
        <v>21.2</v>
      </c>
      <c r="F5" s="240">
        <v>21.9</v>
      </c>
      <c r="G5" s="240">
        <v>21.3</v>
      </c>
      <c r="H5" s="240">
        <v>21.8</v>
      </c>
      <c r="I5" s="240">
        <v>21.3</v>
      </c>
      <c r="J5" s="240">
        <v>21.3</v>
      </c>
      <c r="K5" s="240">
        <v>21</v>
      </c>
      <c r="L5" s="242">
        <v>21.356862745098042</v>
      </c>
      <c r="M5" s="242">
        <v>20.970588235294123</v>
      </c>
    </row>
    <row r="6" spans="1:14" ht="15.95" customHeight="1" x14ac:dyDescent="0.15">
      <c r="A6" s="50" t="s">
        <v>346</v>
      </c>
      <c r="B6" s="50"/>
      <c r="C6" s="243" t="s">
        <v>82</v>
      </c>
      <c r="D6" s="241">
        <v>25</v>
      </c>
      <c r="E6" s="241">
        <v>24</v>
      </c>
      <c r="F6" s="241">
        <v>24.6</v>
      </c>
      <c r="G6" s="241">
        <v>23.9</v>
      </c>
      <c r="H6" s="241">
        <v>24.7</v>
      </c>
      <c r="I6" s="241">
        <v>24</v>
      </c>
      <c r="J6" s="241">
        <v>24.5</v>
      </c>
      <c r="K6" s="241">
        <v>23.8</v>
      </c>
      <c r="L6" s="244">
        <v>24.076470588235292</v>
      </c>
      <c r="M6" s="244">
        <v>23.443137254901959</v>
      </c>
    </row>
    <row r="7" spans="1:14" ht="15.95" customHeight="1" x14ac:dyDescent="0.15">
      <c r="A7" s="50" t="s">
        <v>347</v>
      </c>
      <c r="B7" s="50"/>
      <c r="C7" s="243" t="s">
        <v>348</v>
      </c>
      <c r="D7" s="241">
        <v>28</v>
      </c>
      <c r="E7" s="241">
        <v>27</v>
      </c>
      <c r="F7" s="241">
        <v>28.4</v>
      </c>
      <c r="G7" s="241">
        <v>27.3</v>
      </c>
      <c r="H7" s="241">
        <v>28.1</v>
      </c>
      <c r="I7" s="241">
        <v>27.1</v>
      </c>
      <c r="J7" s="241">
        <v>27.7</v>
      </c>
      <c r="K7" s="241">
        <v>26.9</v>
      </c>
      <c r="L7" s="244">
        <v>27.784313725490183</v>
      </c>
      <c r="M7" s="244">
        <v>26.866666666666667</v>
      </c>
    </row>
    <row r="8" spans="1:14" ht="15.95" customHeight="1" x14ac:dyDescent="0.15">
      <c r="A8" s="50" t="s">
        <v>349</v>
      </c>
      <c r="B8" s="50"/>
      <c r="C8" s="243" t="s">
        <v>350</v>
      </c>
      <c r="D8" s="241">
        <v>31.7</v>
      </c>
      <c r="E8" s="241">
        <v>30.8</v>
      </c>
      <c r="F8" s="241">
        <v>31.9</v>
      </c>
      <c r="G8" s="241">
        <v>31</v>
      </c>
      <c r="H8" s="241">
        <v>32</v>
      </c>
      <c r="I8" s="241">
        <v>31</v>
      </c>
      <c r="J8" s="241">
        <v>31.6</v>
      </c>
      <c r="K8" s="241">
        <v>30.5</v>
      </c>
      <c r="L8" s="244">
        <v>31.35098039215686</v>
      </c>
      <c r="M8" s="244">
        <v>30.652941176470588</v>
      </c>
    </row>
    <row r="9" spans="1:14" ht="15.95" customHeight="1" x14ac:dyDescent="0.15">
      <c r="A9" s="50"/>
      <c r="B9" s="50"/>
      <c r="C9" s="243" t="s">
        <v>351</v>
      </c>
      <c r="D9" s="241">
        <v>35.5</v>
      </c>
      <c r="E9" s="241">
        <v>35.299999999999997</v>
      </c>
      <c r="F9" s="241">
        <v>36</v>
      </c>
      <c r="G9" s="241">
        <v>35.700000000000003</v>
      </c>
      <c r="H9" s="241">
        <v>35.799999999999997</v>
      </c>
      <c r="I9" s="241">
        <v>35.4</v>
      </c>
      <c r="J9" s="241">
        <v>35.700000000000003</v>
      </c>
      <c r="K9" s="241">
        <v>35.299999999999997</v>
      </c>
      <c r="L9" s="244">
        <v>35.511764705882356</v>
      </c>
      <c r="M9" s="244">
        <v>34.831372549019598</v>
      </c>
    </row>
    <row r="10" spans="1:14" ht="15.95" customHeight="1" x14ac:dyDescent="0.15">
      <c r="A10" s="50"/>
      <c r="B10" s="50"/>
      <c r="C10" s="243" t="s">
        <v>352</v>
      </c>
      <c r="D10" s="241">
        <v>40.1</v>
      </c>
      <c r="E10" s="241">
        <v>40.200000000000003</v>
      </c>
      <c r="F10" s="241">
        <v>40.4</v>
      </c>
      <c r="G10" s="241">
        <v>40.6</v>
      </c>
      <c r="H10" s="241">
        <v>40.5</v>
      </c>
      <c r="I10" s="241">
        <v>40.299999999999997</v>
      </c>
      <c r="J10" s="241">
        <v>40.299999999999997</v>
      </c>
      <c r="K10" s="241">
        <v>40.299999999999997</v>
      </c>
      <c r="L10" s="244">
        <v>40.337254901960783</v>
      </c>
      <c r="M10" s="244">
        <v>40.299999999999997</v>
      </c>
    </row>
    <row r="11" spans="1:14" ht="15.95" customHeight="1" x14ac:dyDescent="0.15">
      <c r="A11" s="50" t="s">
        <v>353</v>
      </c>
      <c r="B11" s="50"/>
      <c r="C11" s="243" t="s">
        <v>354</v>
      </c>
      <c r="D11" s="241">
        <v>46.3</v>
      </c>
      <c r="E11" s="241">
        <v>44.7</v>
      </c>
      <c r="F11" s="241">
        <v>45.9</v>
      </c>
      <c r="G11" s="241">
        <v>45.2</v>
      </c>
      <c r="H11" s="241">
        <v>46</v>
      </c>
      <c r="I11" s="241">
        <v>45</v>
      </c>
      <c r="J11" s="241">
        <v>44.4</v>
      </c>
      <c r="K11" s="241">
        <v>44.9</v>
      </c>
      <c r="L11" s="244">
        <v>45.590909090909093</v>
      </c>
      <c r="M11" s="244">
        <v>44.95</v>
      </c>
    </row>
    <row r="12" spans="1:14" ht="15.95" customHeight="1" x14ac:dyDescent="0.15">
      <c r="A12" s="50" t="s">
        <v>347</v>
      </c>
      <c r="B12" s="50"/>
      <c r="C12" s="243" t="s">
        <v>355</v>
      </c>
      <c r="D12" s="241">
        <v>50.6</v>
      </c>
      <c r="E12" s="241">
        <v>48.6</v>
      </c>
      <c r="F12" s="241">
        <v>51.8</v>
      </c>
      <c r="G12" s="241">
        <v>48.2</v>
      </c>
      <c r="H12" s="241">
        <v>51.5</v>
      </c>
      <c r="I12" s="241">
        <v>47.8</v>
      </c>
      <c r="J12" s="241">
        <v>51.2</v>
      </c>
      <c r="K12" s="241">
        <v>47.9</v>
      </c>
      <c r="L12" s="244">
        <v>51.277272727272745</v>
      </c>
      <c r="M12" s="244">
        <v>48.009090909090901</v>
      </c>
    </row>
    <row r="13" spans="1:14" ht="15.95" customHeight="1" x14ac:dyDescent="0.15">
      <c r="A13" s="167" t="s">
        <v>349</v>
      </c>
      <c r="B13" s="167"/>
      <c r="C13" s="245" t="s">
        <v>356</v>
      </c>
      <c r="D13" s="246">
        <v>55.2</v>
      </c>
      <c r="E13" s="246">
        <v>50.6</v>
      </c>
      <c r="F13" s="246">
        <v>55.5</v>
      </c>
      <c r="G13" s="246">
        <v>50.8</v>
      </c>
      <c r="H13" s="246">
        <v>56.2</v>
      </c>
      <c r="I13" s="246">
        <v>50.4</v>
      </c>
      <c r="J13" s="246">
        <v>55.8</v>
      </c>
      <c r="K13" s="246">
        <v>50</v>
      </c>
      <c r="L13" s="247">
        <v>55.690909090909102</v>
      </c>
      <c r="M13" s="247">
        <v>50.245454545454542</v>
      </c>
    </row>
    <row r="14" spans="1:14" ht="15" customHeight="1" x14ac:dyDescent="0.15">
      <c r="A14" s="248" t="s">
        <v>362</v>
      </c>
      <c r="B14" s="248"/>
      <c r="C14" s="248"/>
      <c r="D14" s="249"/>
      <c r="E14" s="249"/>
      <c r="F14" s="249"/>
      <c r="G14" s="249"/>
      <c r="H14" s="249"/>
      <c r="I14" s="249"/>
      <c r="J14" s="249"/>
      <c r="K14" s="249"/>
      <c r="L14" s="250"/>
      <c r="M14" s="250"/>
      <c r="N14" s="1"/>
    </row>
    <row r="15" spans="1:14" ht="15" customHeight="1" x14ac:dyDescent="0.15">
      <c r="A15" s="492" t="s">
        <v>363</v>
      </c>
      <c r="B15" s="492"/>
      <c r="C15" s="492"/>
      <c r="D15" s="492"/>
      <c r="E15" s="492"/>
      <c r="F15" s="492"/>
      <c r="G15" s="492"/>
      <c r="H15" s="492"/>
      <c r="I15" s="492"/>
      <c r="J15" s="492"/>
      <c r="K15" s="492"/>
      <c r="L15" s="492"/>
      <c r="M15" s="492"/>
      <c r="N15" s="1"/>
    </row>
    <row r="16" spans="1:14" ht="15" customHeight="1" x14ac:dyDescent="0.15">
      <c r="A16" s="1" t="s">
        <v>364</v>
      </c>
      <c r="B16" s="1"/>
      <c r="C16" s="1"/>
      <c r="D16" s="1"/>
      <c r="E16" s="1"/>
      <c r="F16" s="1"/>
      <c r="G16" s="1"/>
      <c r="H16" s="1"/>
      <c r="I16" s="1"/>
      <c r="J16" s="1"/>
      <c r="K16" s="1"/>
      <c r="L16" s="1"/>
      <c r="M16" s="1"/>
      <c r="N16" s="1"/>
    </row>
    <row r="17" spans="1:14" x14ac:dyDescent="0.15">
      <c r="A17" s="1"/>
      <c r="B17" s="1"/>
      <c r="C17" s="1"/>
      <c r="D17" s="1"/>
      <c r="E17" s="1"/>
      <c r="F17" s="1"/>
      <c r="G17" s="1"/>
      <c r="H17" s="1"/>
      <c r="I17" s="1"/>
      <c r="J17" s="1"/>
      <c r="K17" s="1"/>
      <c r="L17" s="1"/>
      <c r="M17" s="1"/>
      <c r="N17" s="1"/>
    </row>
    <row r="18" spans="1:14" x14ac:dyDescent="0.15">
      <c r="A18" s="1"/>
      <c r="B18" s="1"/>
      <c r="C18" s="1"/>
      <c r="D18" s="1"/>
      <c r="E18" s="1"/>
      <c r="F18" s="1"/>
      <c r="G18" s="1"/>
      <c r="H18" s="1"/>
      <c r="I18" s="1"/>
      <c r="J18" s="1"/>
      <c r="K18" s="1"/>
      <c r="L18" s="1"/>
      <c r="M18" s="1"/>
      <c r="N18" s="1"/>
    </row>
    <row r="19" spans="1:14" x14ac:dyDescent="0.15">
      <c r="A19" s="1"/>
      <c r="B19" s="1"/>
      <c r="C19" s="1"/>
      <c r="D19" s="1"/>
      <c r="E19" s="1"/>
      <c r="F19" s="1"/>
      <c r="G19" s="1"/>
      <c r="H19" s="1"/>
      <c r="I19" s="1"/>
      <c r="J19" s="1"/>
      <c r="K19" s="1"/>
      <c r="L19" s="1"/>
      <c r="M19" s="1"/>
      <c r="N19" s="1"/>
    </row>
    <row r="20" spans="1:14" x14ac:dyDescent="0.15">
      <c r="A20" s="1"/>
      <c r="B20" s="1"/>
      <c r="C20" s="1"/>
      <c r="D20" s="1"/>
      <c r="E20" s="1"/>
      <c r="F20" s="1"/>
      <c r="G20" s="1"/>
      <c r="H20" s="1"/>
      <c r="I20" s="1"/>
      <c r="J20" s="1"/>
      <c r="K20" s="1"/>
      <c r="L20" s="1"/>
      <c r="M20" s="1"/>
      <c r="N20" s="1"/>
    </row>
    <row r="21" spans="1:14" x14ac:dyDescent="0.15">
      <c r="A21" s="1"/>
      <c r="B21" s="1"/>
      <c r="C21" s="1"/>
      <c r="D21" s="1"/>
      <c r="E21" s="1"/>
      <c r="F21" s="1"/>
      <c r="G21" s="1"/>
      <c r="H21" s="1"/>
      <c r="I21" s="1"/>
      <c r="J21" s="1"/>
      <c r="K21" s="1"/>
      <c r="L21" s="1"/>
      <c r="M21" s="1"/>
      <c r="N21" s="1"/>
    </row>
    <row r="22" spans="1:14" x14ac:dyDescent="0.15">
      <c r="A22" s="1"/>
      <c r="B22" s="1"/>
      <c r="C22" s="1"/>
      <c r="D22" s="1"/>
      <c r="E22" s="1"/>
      <c r="F22" s="1"/>
      <c r="G22" s="1"/>
      <c r="H22" s="1"/>
      <c r="I22" s="1"/>
      <c r="J22" s="1"/>
      <c r="K22" s="1"/>
      <c r="L22" s="1"/>
      <c r="M22" s="1"/>
      <c r="N22" s="1"/>
    </row>
  </sheetData>
  <mergeCells count="9">
    <mergeCell ref="J3:K3"/>
    <mergeCell ref="L3:M3"/>
    <mergeCell ref="A15:M15"/>
    <mergeCell ref="A1:C1"/>
    <mergeCell ref="A2:C2"/>
    <mergeCell ref="A3:C4"/>
    <mergeCell ref="D3:E3"/>
    <mergeCell ref="F3:G3"/>
    <mergeCell ref="H3:I3"/>
  </mergeCells>
  <phoneticPr fontId="1"/>
  <pageMargins left="0.78740157480314965" right="0.59055118110236227" top="0.98425196850393704" bottom="0.98425196850393704" header="0.51181102362204722" footer="0.51181102362204722"/>
  <pageSetup paperSize="9" scale="62"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E716-AC60-4A9E-BCBF-7E097DA3FE24}">
  <dimension ref="A1:V27"/>
  <sheetViews>
    <sheetView zoomScaleNormal="100" workbookViewId="0">
      <selection sqref="A1:M1"/>
    </sheetView>
  </sheetViews>
  <sheetFormatPr defaultColWidth="9" defaultRowHeight="13.5" x14ac:dyDescent="0.15"/>
  <cols>
    <col min="1" max="1" width="4.625" style="2" bestFit="1" customWidth="1"/>
    <col min="2" max="2" width="3.5" style="2" customWidth="1"/>
    <col min="3" max="3" width="4.75" style="2" bestFit="1" customWidth="1"/>
    <col min="4" max="4" width="7.75" style="2" customWidth="1"/>
    <col min="5" max="5" width="9.625" style="2" customWidth="1"/>
    <col min="6" max="8" width="8.375" style="2" customWidth="1"/>
    <col min="9" max="13" width="7.75" style="2" customWidth="1"/>
    <col min="14" max="14" width="7.625" style="2" customWidth="1"/>
    <col min="15" max="16384" width="9" style="2"/>
  </cols>
  <sheetData>
    <row r="1" spans="1:22" ht="21" customHeight="1" x14ac:dyDescent="0.15">
      <c r="A1" s="342" t="s">
        <v>365</v>
      </c>
      <c r="B1" s="342"/>
      <c r="C1" s="342"/>
      <c r="D1" s="342"/>
      <c r="E1" s="342"/>
      <c r="F1" s="342"/>
      <c r="G1" s="342"/>
      <c r="H1" s="342"/>
      <c r="I1" s="342"/>
      <c r="J1" s="342"/>
      <c r="K1" s="342"/>
      <c r="L1" s="342"/>
      <c r="M1" s="342"/>
      <c r="N1" s="251"/>
      <c r="O1" s="1"/>
      <c r="P1" s="1"/>
      <c r="Q1" s="1"/>
      <c r="R1" s="1"/>
      <c r="S1" s="1"/>
      <c r="T1" s="1"/>
      <c r="U1" s="1"/>
      <c r="V1" s="1"/>
    </row>
    <row r="2" spans="1:22" ht="14.1" customHeight="1" thickBot="1" x14ac:dyDescent="0.2">
      <c r="A2" s="1"/>
      <c r="B2" s="1"/>
      <c r="C2" s="1"/>
      <c r="D2" s="1"/>
      <c r="E2" s="1"/>
      <c r="F2" s="1"/>
      <c r="G2" s="1"/>
      <c r="H2" s="1"/>
      <c r="I2" s="1"/>
      <c r="J2" s="1"/>
      <c r="K2" s="1"/>
      <c r="L2" s="344" t="s">
        <v>366</v>
      </c>
      <c r="M2" s="344"/>
      <c r="N2" s="1"/>
      <c r="O2" s="1"/>
      <c r="P2" s="1"/>
      <c r="Q2" s="1"/>
      <c r="R2" s="1"/>
      <c r="S2" s="1"/>
      <c r="T2" s="1"/>
      <c r="U2" s="1"/>
      <c r="V2" s="1"/>
    </row>
    <row r="3" spans="1:22" ht="18" customHeight="1" thickTop="1" x14ac:dyDescent="0.15">
      <c r="A3" s="357" t="s">
        <v>3</v>
      </c>
      <c r="B3" s="357"/>
      <c r="C3" s="358"/>
      <c r="D3" s="352" t="s">
        <v>367</v>
      </c>
      <c r="E3" s="352" t="s">
        <v>368</v>
      </c>
      <c r="F3" s="352"/>
      <c r="G3" s="352"/>
      <c r="H3" s="352"/>
      <c r="I3" s="352"/>
      <c r="J3" s="352" t="s">
        <v>369</v>
      </c>
      <c r="K3" s="352"/>
      <c r="L3" s="352"/>
      <c r="M3" s="353"/>
      <c r="N3" s="141"/>
      <c r="O3" s="1"/>
      <c r="P3" s="1"/>
      <c r="Q3" s="1"/>
      <c r="R3" s="1"/>
      <c r="S3" s="1"/>
      <c r="T3" s="1"/>
      <c r="U3" s="1"/>
      <c r="V3" s="1"/>
    </row>
    <row r="4" spans="1:22" ht="18" customHeight="1" x14ac:dyDescent="0.15">
      <c r="A4" s="359"/>
      <c r="B4" s="359"/>
      <c r="C4" s="354"/>
      <c r="D4" s="354"/>
      <c r="E4" s="340" t="s">
        <v>370</v>
      </c>
      <c r="F4" s="340"/>
      <c r="G4" s="340"/>
      <c r="H4" s="340" t="s">
        <v>371</v>
      </c>
      <c r="I4" s="340" t="s">
        <v>372</v>
      </c>
      <c r="J4" s="340" t="s">
        <v>373</v>
      </c>
      <c r="K4" s="340"/>
      <c r="L4" s="340"/>
      <c r="M4" s="341" t="s">
        <v>374</v>
      </c>
      <c r="N4" s="141"/>
      <c r="O4" s="1"/>
      <c r="P4" s="1"/>
      <c r="Q4" s="1"/>
      <c r="R4" s="1"/>
      <c r="S4" s="1"/>
      <c r="T4" s="1"/>
      <c r="U4" s="1"/>
      <c r="V4" s="1"/>
    </row>
    <row r="5" spans="1:22" ht="18" customHeight="1" x14ac:dyDescent="0.15">
      <c r="A5" s="359"/>
      <c r="B5" s="359"/>
      <c r="C5" s="354"/>
      <c r="D5" s="354"/>
      <c r="E5" s="3" t="s">
        <v>193</v>
      </c>
      <c r="F5" s="3" t="s">
        <v>31</v>
      </c>
      <c r="G5" s="3" t="s">
        <v>32</v>
      </c>
      <c r="H5" s="340"/>
      <c r="I5" s="340"/>
      <c r="J5" s="3" t="s">
        <v>193</v>
      </c>
      <c r="K5" s="3" t="s">
        <v>31</v>
      </c>
      <c r="L5" s="3" t="s">
        <v>32</v>
      </c>
      <c r="M5" s="341"/>
      <c r="N5" s="141"/>
      <c r="O5" s="1"/>
      <c r="P5" s="1"/>
      <c r="Q5" s="1"/>
      <c r="R5" s="1"/>
      <c r="S5" s="1"/>
      <c r="T5" s="1"/>
      <c r="U5" s="1"/>
      <c r="V5" s="1"/>
    </row>
    <row r="6" spans="1:22" ht="18" customHeight="1" x14ac:dyDescent="0.15">
      <c r="A6" s="30" t="s">
        <v>33</v>
      </c>
      <c r="B6" s="16" t="s">
        <v>34</v>
      </c>
      <c r="C6" s="31" t="s">
        <v>35</v>
      </c>
      <c r="D6" s="30">
        <v>12</v>
      </c>
      <c r="E6" s="34">
        <v>10149</v>
      </c>
      <c r="F6" s="34">
        <v>5044</v>
      </c>
      <c r="G6" s="34">
        <v>5015</v>
      </c>
      <c r="H6" s="34">
        <v>10024</v>
      </c>
      <c r="I6" s="34">
        <v>125</v>
      </c>
      <c r="J6" s="34">
        <v>580</v>
      </c>
      <c r="K6" s="34">
        <v>388</v>
      </c>
      <c r="L6" s="34">
        <v>192</v>
      </c>
      <c r="M6" s="34">
        <v>346</v>
      </c>
      <c r="N6" s="141"/>
      <c r="O6" s="1"/>
      <c r="P6" s="1"/>
      <c r="Q6" s="1"/>
      <c r="R6" s="1"/>
      <c r="S6" s="1"/>
      <c r="T6" s="1"/>
      <c r="U6" s="1"/>
      <c r="V6" s="1"/>
    </row>
    <row r="7" spans="1:22" ht="18" customHeight="1" x14ac:dyDescent="0.15">
      <c r="A7" s="50"/>
      <c r="B7" s="16"/>
      <c r="C7" s="31" t="s">
        <v>375</v>
      </c>
      <c r="D7" s="30">
        <v>6</v>
      </c>
      <c r="E7" s="34">
        <v>4324</v>
      </c>
      <c r="F7" s="34">
        <v>2386</v>
      </c>
      <c r="G7" s="34">
        <v>1938</v>
      </c>
      <c r="H7" s="34">
        <v>4199</v>
      </c>
      <c r="I7" s="34">
        <v>125</v>
      </c>
      <c r="J7" s="34">
        <v>305</v>
      </c>
      <c r="K7" s="34">
        <v>190</v>
      </c>
      <c r="L7" s="34">
        <v>115</v>
      </c>
      <c r="M7" s="34">
        <v>71</v>
      </c>
      <c r="N7" s="141"/>
      <c r="O7" s="1"/>
      <c r="P7" s="1"/>
      <c r="Q7" s="1"/>
      <c r="R7" s="1"/>
      <c r="S7" s="1"/>
      <c r="T7" s="1"/>
      <c r="U7" s="1"/>
      <c r="V7" s="1"/>
    </row>
    <row r="8" spans="1:22" ht="18" customHeight="1" x14ac:dyDescent="0.15">
      <c r="A8" s="50"/>
      <c r="B8" s="16"/>
      <c r="C8" s="31" t="s">
        <v>37</v>
      </c>
      <c r="D8" s="30">
        <v>6</v>
      </c>
      <c r="E8" s="34">
        <v>5825</v>
      </c>
      <c r="F8" s="34">
        <v>2658</v>
      </c>
      <c r="G8" s="34">
        <v>3167</v>
      </c>
      <c r="H8" s="34">
        <v>5825</v>
      </c>
      <c r="I8" s="34" t="s">
        <v>19</v>
      </c>
      <c r="J8" s="34">
        <v>275</v>
      </c>
      <c r="K8" s="34">
        <v>198</v>
      </c>
      <c r="L8" s="34">
        <v>77</v>
      </c>
      <c r="M8" s="34">
        <v>275</v>
      </c>
      <c r="N8" s="141"/>
      <c r="O8" s="1"/>
      <c r="P8" s="1"/>
      <c r="Q8" s="1"/>
      <c r="R8" s="1"/>
      <c r="S8" s="1"/>
      <c r="T8" s="1"/>
      <c r="U8" s="1"/>
      <c r="V8" s="1"/>
    </row>
    <row r="9" spans="1:22" ht="18" customHeight="1" x14ac:dyDescent="0.15">
      <c r="A9" s="50"/>
      <c r="B9" s="16" t="s">
        <v>38</v>
      </c>
      <c r="C9" s="31" t="s">
        <v>35</v>
      </c>
      <c r="D9" s="30">
        <v>12</v>
      </c>
      <c r="E9" s="34">
        <v>10154</v>
      </c>
      <c r="F9" s="34">
        <v>5095</v>
      </c>
      <c r="G9" s="34">
        <v>5059</v>
      </c>
      <c r="H9" s="34">
        <v>10045</v>
      </c>
      <c r="I9" s="34">
        <v>109</v>
      </c>
      <c r="J9" s="34">
        <v>575</v>
      </c>
      <c r="K9" s="34">
        <v>378</v>
      </c>
      <c r="L9" s="34">
        <v>197</v>
      </c>
      <c r="M9" s="34">
        <v>347</v>
      </c>
      <c r="N9" s="141"/>
      <c r="O9" s="1"/>
      <c r="P9" s="1"/>
      <c r="Q9" s="1"/>
      <c r="R9" s="1"/>
      <c r="S9" s="1"/>
      <c r="T9" s="1"/>
      <c r="U9" s="1"/>
      <c r="V9" s="1"/>
    </row>
    <row r="10" spans="1:22" ht="18" customHeight="1" x14ac:dyDescent="0.15">
      <c r="A10" s="50"/>
      <c r="B10" s="16"/>
      <c r="C10" s="31" t="s">
        <v>375</v>
      </c>
      <c r="D10" s="30">
        <v>6</v>
      </c>
      <c r="E10" s="34">
        <v>4209</v>
      </c>
      <c r="F10" s="34">
        <v>2317</v>
      </c>
      <c r="G10" s="34">
        <v>1892</v>
      </c>
      <c r="H10" s="34">
        <v>4100</v>
      </c>
      <c r="I10" s="34">
        <v>109</v>
      </c>
      <c r="J10" s="34">
        <v>297</v>
      </c>
      <c r="K10" s="34">
        <v>182</v>
      </c>
      <c r="L10" s="34">
        <v>115</v>
      </c>
      <c r="M10" s="34">
        <v>90</v>
      </c>
      <c r="N10" s="141"/>
      <c r="O10" s="1"/>
      <c r="P10" s="1"/>
      <c r="Q10" s="1"/>
      <c r="R10" s="1"/>
      <c r="S10" s="1"/>
      <c r="T10" s="1"/>
      <c r="U10" s="1"/>
      <c r="V10" s="1"/>
    </row>
    <row r="11" spans="1:22" ht="18" customHeight="1" x14ac:dyDescent="0.15">
      <c r="A11" s="50"/>
      <c r="B11" s="16"/>
      <c r="C11" s="31" t="s">
        <v>37</v>
      </c>
      <c r="D11" s="30">
        <v>6</v>
      </c>
      <c r="E11" s="34">
        <v>5945</v>
      </c>
      <c r="F11" s="34">
        <v>2778</v>
      </c>
      <c r="G11" s="34">
        <v>3167</v>
      </c>
      <c r="H11" s="34">
        <v>5945</v>
      </c>
      <c r="I11" s="34" t="s">
        <v>19</v>
      </c>
      <c r="J11" s="34">
        <v>278</v>
      </c>
      <c r="K11" s="34">
        <v>196</v>
      </c>
      <c r="L11" s="34">
        <v>82</v>
      </c>
      <c r="M11" s="34">
        <v>257</v>
      </c>
      <c r="N11" s="141"/>
      <c r="O11" s="1"/>
      <c r="P11" s="1"/>
      <c r="Q11" s="1"/>
      <c r="R11" s="1"/>
      <c r="S11" s="1"/>
      <c r="T11" s="1"/>
      <c r="U11" s="1"/>
      <c r="V11" s="1"/>
    </row>
    <row r="12" spans="1:22" ht="18" customHeight="1" x14ac:dyDescent="0.15">
      <c r="A12" s="50"/>
      <c r="B12" s="16" t="s">
        <v>39</v>
      </c>
      <c r="C12" s="31" t="s">
        <v>35</v>
      </c>
      <c r="D12" s="30">
        <v>12</v>
      </c>
      <c r="E12" s="34">
        <v>10037</v>
      </c>
      <c r="F12" s="34">
        <v>5103</v>
      </c>
      <c r="G12" s="34">
        <v>4934</v>
      </c>
      <c r="H12" s="34">
        <v>9933</v>
      </c>
      <c r="I12" s="34">
        <v>104</v>
      </c>
      <c r="J12" s="34">
        <v>585</v>
      </c>
      <c r="K12" s="34">
        <v>394</v>
      </c>
      <c r="L12" s="34">
        <v>191</v>
      </c>
      <c r="M12" s="34">
        <v>336</v>
      </c>
      <c r="N12" s="141"/>
      <c r="O12" s="1"/>
      <c r="P12" s="1"/>
      <c r="Q12" s="1"/>
      <c r="R12" s="1"/>
      <c r="S12" s="1"/>
      <c r="T12" s="1"/>
      <c r="U12" s="1"/>
      <c r="V12" s="1"/>
    </row>
    <row r="13" spans="1:22" ht="18" customHeight="1" x14ac:dyDescent="0.15">
      <c r="A13" s="50"/>
      <c r="B13" s="16"/>
      <c r="C13" s="31" t="s">
        <v>375</v>
      </c>
      <c r="D13" s="30">
        <v>6</v>
      </c>
      <c r="E13" s="34">
        <v>4213</v>
      </c>
      <c r="F13" s="34">
        <v>2344</v>
      </c>
      <c r="G13" s="34">
        <v>1869</v>
      </c>
      <c r="H13" s="34">
        <v>4109</v>
      </c>
      <c r="I13" s="34">
        <v>104</v>
      </c>
      <c r="J13" s="34">
        <v>301</v>
      </c>
      <c r="K13" s="34">
        <v>190</v>
      </c>
      <c r="L13" s="34">
        <v>111</v>
      </c>
      <c r="M13" s="34">
        <v>88</v>
      </c>
      <c r="N13" s="141"/>
      <c r="O13" s="1"/>
      <c r="P13" s="1"/>
      <c r="Q13" s="1"/>
      <c r="R13" s="1"/>
      <c r="S13" s="1"/>
      <c r="T13" s="1"/>
      <c r="U13" s="1"/>
      <c r="V13" s="1"/>
    </row>
    <row r="14" spans="1:22" ht="18" customHeight="1" x14ac:dyDescent="0.15">
      <c r="A14" s="50"/>
      <c r="B14" s="16"/>
      <c r="C14" s="31" t="s">
        <v>37</v>
      </c>
      <c r="D14" s="30">
        <v>6</v>
      </c>
      <c r="E14" s="34">
        <v>5824</v>
      </c>
      <c r="F14" s="34">
        <v>2759</v>
      </c>
      <c r="G14" s="34">
        <v>3065</v>
      </c>
      <c r="H14" s="34">
        <v>5824</v>
      </c>
      <c r="I14" s="34">
        <v>0</v>
      </c>
      <c r="J14" s="34">
        <v>284</v>
      </c>
      <c r="K14" s="34">
        <v>204</v>
      </c>
      <c r="L14" s="34">
        <v>80</v>
      </c>
      <c r="M14" s="34">
        <v>248</v>
      </c>
      <c r="N14" s="141"/>
      <c r="O14" s="1"/>
      <c r="P14" s="1"/>
      <c r="Q14" s="1"/>
      <c r="R14" s="1"/>
      <c r="S14" s="1"/>
      <c r="T14" s="1"/>
      <c r="U14" s="1"/>
      <c r="V14" s="1"/>
    </row>
    <row r="15" spans="1:22" ht="18" customHeight="1" x14ac:dyDescent="0.15">
      <c r="A15" s="50"/>
      <c r="B15" s="16" t="s">
        <v>40</v>
      </c>
      <c r="C15" s="31" t="s">
        <v>35</v>
      </c>
      <c r="D15" s="30">
        <v>12</v>
      </c>
      <c r="E15" s="34">
        <v>9885</v>
      </c>
      <c r="F15" s="34">
        <v>5139</v>
      </c>
      <c r="G15" s="34">
        <v>4746</v>
      </c>
      <c r="H15" s="34">
        <v>9786</v>
      </c>
      <c r="I15" s="34">
        <v>99</v>
      </c>
      <c r="J15" s="34">
        <v>579</v>
      </c>
      <c r="K15" s="34">
        <v>386</v>
      </c>
      <c r="L15" s="34">
        <v>193</v>
      </c>
      <c r="M15" s="34">
        <v>361</v>
      </c>
      <c r="N15" s="141"/>
      <c r="O15" s="1"/>
      <c r="P15" s="1"/>
      <c r="Q15" s="1"/>
      <c r="R15" s="1"/>
      <c r="S15" s="1"/>
      <c r="T15" s="1"/>
      <c r="U15" s="1"/>
      <c r="V15" s="1"/>
    </row>
    <row r="16" spans="1:22" ht="18" customHeight="1" x14ac:dyDescent="0.15">
      <c r="A16" s="50"/>
      <c r="B16" s="16"/>
      <c r="C16" s="31" t="s">
        <v>375</v>
      </c>
      <c r="D16" s="30">
        <v>6</v>
      </c>
      <c r="E16" s="34">
        <v>4210</v>
      </c>
      <c r="F16" s="34">
        <v>2374</v>
      </c>
      <c r="G16" s="34">
        <v>1836</v>
      </c>
      <c r="H16" s="34">
        <v>4111</v>
      </c>
      <c r="I16" s="34">
        <v>99</v>
      </c>
      <c r="J16" s="34">
        <v>303</v>
      </c>
      <c r="K16" s="34">
        <v>188</v>
      </c>
      <c r="L16" s="34">
        <v>115</v>
      </c>
      <c r="M16" s="34">
        <v>104</v>
      </c>
      <c r="N16" s="141"/>
      <c r="O16" s="1"/>
      <c r="P16" s="1"/>
      <c r="Q16" s="1"/>
      <c r="R16" s="1"/>
      <c r="S16" s="1"/>
      <c r="T16" s="1"/>
      <c r="U16" s="1"/>
      <c r="V16" s="1"/>
    </row>
    <row r="17" spans="1:22" ht="18" customHeight="1" x14ac:dyDescent="0.15">
      <c r="A17" s="50"/>
      <c r="B17" s="16"/>
      <c r="C17" s="31" t="s">
        <v>37</v>
      </c>
      <c r="D17" s="30">
        <v>6</v>
      </c>
      <c r="E17" s="34">
        <v>5675</v>
      </c>
      <c r="F17" s="34">
        <v>2765</v>
      </c>
      <c r="G17" s="34">
        <v>2910</v>
      </c>
      <c r="H17" s="34">
        <v>5675</v>
      </c>
      <c r="I17" s="34" t="s">
        <v>19</v>
      </c>
      <c r="J17" s="34">
        <v>276</v>
      </c>
      <c r="K17" s="34">
        <v>198</v>
      </c>
      <c r="L17" s="34">
        <v>78</v>
      </c>
      <c r="M17" s="34">
        <v>257</v>
      </c>
      <c r="N17" s="141"/>
      <c r="O17" s="1"/>
      <c r="P17" s="1"/>
      <c r="Q17" s="1"/>
      <c r="R17" s="1"/>
      <c r="S17" s="1"/>
      <c r="T17" s="1"/>
      <c r="U17" s="1"/>
      <c r="V17" s="1"/>
    </row>
    <row r="18" spans="1:22" ht="18" customHeight="1" x14ac:dyDescent="0.15">
      <c r="A18" s="51"/>
      <c r="B18" s="252" t="s">
        <v>41</v>
      </c>
      <c r="C18" s="37" t="s">
        <v>35</v>
      </c>
      <c r="D18" s="253">
        <v>12</v>
      </c>
      <c r="E18" s="54">
        <v>9660</v>
      </c>
      <c r="F18" s="54">
        <v>5013</v>
      </c>
      <c r="G18" s="54">
        <v>4647</v>
      </c>
      <c r="H18" s="54">
        <v>9570</v>
      </c>
      <c r="I18" s="54">
        <v>90</v>
      </c>
      <c r="J18" s="54">
        <v>581</v>
      </c>
      <c r="K18" s="54">
        <v>381</v>
      </c>
      <c r="L18" s="54">
        <v>200</v>
      </c>
      <c r="M18" s="54">
        <v>339</v>
      </c>
      <c r="N18" s="141"/>
      <c r="O18" s="1"/>
      <c r="P18" s="1"/>
      <c r="Q18" s="1"/>
      <c r="R18" s="1"/>
      <c r="S18" s="1"/>
      <c r="T18" s="1"/>
      <c r="U18" s="1"/>
      <c r="V18" s="1"/>
    </row>
    <row r="19" spans="1:22" ht="18" customHeight="1" x14ac:dyDescent="0.15">
      <c r="A19" s="50"/>
      <c r="B19" s="16"/>
      <c r="C19" s="37" t="s">
        <v>375</v>
      </c>
      <c r="D19" s="253">
        <v>6</v>
      </c>
      <c r="E19" s="54">
        <v>4127</v>
      </c>
      <c r="F19" s="54">
        <v>2306</v>
      </c>
      <c r="G19" s="54">
        <v>1821</v>
      </c>
      <c r="H19" s="54">
        <v>4037</v>
      </c>
      <c r="I19" s="54">
        <v>90</v>
      </c>
      <c r="J19" s="54">
        <v>305</v>
      </c>
      <c r="K19" s="54">
        <v>186</v>
      </c>
      <c r="L19" s="54">
        <v>119</v>
      </c>
      <c r="M19" s="54">
        <v>96</v>
      </c>
      <c r="N19" s="141"/>
      <c r="O19" s="1"/>
      <c r="P19" s="1"/>
      <c r="Q19" s="1"/>
      <c r="R19" s="1"/>
      <c r="S19" s="1"/>
      <c r="T19" s="1"/>
      <c r="U19" s="1"/>
      <c r="V19" s="1"/>
    </row>
    <row r="20" spans="1:22" ht="18" customHeight="1" x14ac:dyDescent="0.15">
      <c r="A20" s="167"/>
      <c r="B20" s="40"/>
      <c r="C20" s="41" t="s">
        <v>37</v>
      </c>
      <c r="D20" s="253">
        <v>6</v>
      </c>
      <c r="E20" s="54">
        <v>5533</v>
      </c>
      <c r="F20" s="54">
        <v>2707</v>
      </c>
      <c r="G20" s="54">
        <v>2826</v>
      </c>
      <c r="H20" s="54">
        <v>5533</v>
      </c>
      <c r="I20" s="54">
        <v>0</v>
      </c>
      <c r="J20" s="54">
        <v>276</v>
      </c>
      <c r="K20" s="54">
        <v>195</v>
      </c>
      <c r="L20" s="54">
        <v>81</v>
      </c>
      <c r="M20" s="54">
        <v>243</v>
      </c>
      <c r="N20" s="141"/>
      <c r="O20" s="1"/>
      <c r="P20" s="1"/>
      <c r="Q20" s="1"/>
      <c r="R20" s="1"/>
      <c r="S20" s="1"/>
      <c r="T20" s="1"/>
      <c r="U20" s="1"/>
      <c r="V20" s="1"/>
    </row>
    <row r="21" spans="1:22" ht="15" customHeight="1" x14ac:dyDescent="0.15">
      <c r="A21" s="356" t="s">
        <v>42</v>
      </c>
      <c r="B21" s="356"/>
      <c r="C21" s="356"/>
      <c r="D21" s="356"/>
      <c r="E21" s="356"/>
      <c r="F21" s="356"/>
      <c r="G21" s="356"/>
      <c r="H21" s="356"/>
      <c r="I21" s="356"/>
      <c r="J21" s="356"/>
      <c r="K21" s="356"/>
      <c r="L21" s="356"/>
      <c r="M21" s="356"/>
      <c r="N21" s="1"/>
      <c r="O21" s="1"/>
      <c r="P21" s="1"/>
      <c r="Q21" s="1"/>
      <c r="R21" s="1"/>
      <c r="S21" s="1"/>
      <c r="T21" s="1"/>
      <c r="U21" s="1"/>
      <c r="V21" s="1"/>
    </row>
    <row r="22" spans="1:22" x14ac:dyDescent="0.15">
      <c r="A22" s="1"/>
      <c r="B22" s="1"/>
      <c r="C22" s="1"/>
      <c r="D22" s="1"/>
      <c r="E22" s="1"/>
      <c r="F22" s="1"/>
      <c r="G22" s="1"/>
      <c r="H22" s="1"/>
      <c r="I22" s="1"/>
      <c r="J22" s="1"/>
      <c r="K22" s="1"/>
      <c r="L22" s="1"/>
      <c r="M22" s="1"/>
      <c r="N22" s="1"/>
      <c r="O22" s="1"/>
      <c r="P22" s="1"/>
      <c r="Q22" s="1"/>
      <c r="R22" s="1"/>
      <c r="S22" s="1"/>
      <c r="T22" s="1"/>
      <c r="U22" s="1"/>
      <c r="V22" s="1"/>
    </row>
    <row r="23" spans="1:22" x14ac:dyDescent="0.15">
      <c r="A23" s="1"/>
      <c r="B23" s="1"/>
      <c r="C23" s="1"/>
      <c r="D23" s="1"/>
      <c r="E23" s="1"/>
      <c r="F23" s="1"/>
      <c r="G23" s="1"/>
      <c r="H23" s="1"/>
      <c r="I23" s="1"/>
      <c r="J23" s="1"/>
      <c r="K23" s="1"/>
      <c r="L23" s="1"/>
      <c r="M23" s="1"/>
      <c r="N23" s="1"/>
      <c r="O23" s="1"/>
      <c r="P23" s="1"/>
      <c r="Q23" s="1"/>
      <c r="R23" s="1"/>
      <c r="S23" s="1"/>
      <c r="T23" s="1"/>
      <c r="U23" s="1"/>
      <c r="V23" s="1"/>
    </row>
    <row r="24" spans="1:22" x14ac:dyDescent="0.15">
      <c r="A24" s="1"/>
      <c r="B24" s="1"/>
      <c r="C24" s="1"/>
      <c r="D24" s="1"/>
      <c r="E24" s="1"/>
      <c r="F24" s="1"/>
      <c r="G24" s="1"/>
      <c r="H24" s="1"/>
      <c r="I24" s="1"/>
      <c r="J24" s="1"/>
      <c r="K24" s="1"/>
      <c r="L24" s="1"/>
      <c r="M24" s="1"/>
      <c r="N24" s="1"/>
      <c r="O24" s="1"/>
      <c r="P24" s="1"/>
      <c r="Q24" s="1"/>
      <c r="R24" s="1"/>
      <c r="S24" s="1"/>
      <c r="T24" s="1"/>
      <c r="U24" s="1"/>
      <c r="V24" s="1"/>
    </row>
    <row r="25" spans="1:22" x14ac:dyDescent="0.15">
      <c r="A25" s="1"/>
      <c r="B25" s="1"/>
      <c r="C25" s="1"/>
      <c r="D25" s="1"/>
      <c r="E25" s="1"/>
      <c r="F25" s="1"/>
      <c r="G25" s="1"/>
      <c r="H25" s="1"/>
      <c r="I25" s="1"/>
      <c r="J25" s="1"/>
      <c r="K25" s="1"/>
      <c r="L25" s="1"/>
      <c r="M25" s="1"/>
      <c r="N25" s="1"/>
      <c r="O25" s="1"/>
      <c r="P25" s="1"/>
      <c r="Q25" s="1"/>
      <c r="R25" s="1"/>
      <c r="S25" s="1"/>
      <c r="T25" s="1"/>
      <c r="U25" s="1"/>
      <c r="V25" s="1"/>
    </row>
    <row r="26" spans="1:22" x14ac:dyDescent="0.15">
      <c r="A26" s="1"/>
      <c r="B26" s="1"/>
      <c r="C26" s="1"/>
      <c r="D26" s="1"/>
      <c r="E26" s="1"/>
      <c r="F26" s="1"/>
      <c r="G26" s="1"/>
      <c r="H26" s="1"/>
      <c r="I26" s="1"/>
      <c r="J26" s="1"/>
      <c r="K26" s="1"/>
      <c r="L26" s="1"/>
      <c r="M26" s="1"/>
      <c r="N26" s="1"/>
      <c r="O26" s="1"/>
      <c r="P26" s="1"/>
      <c r="Q26" s="1"/>
      <c r="R26" s="1"/>
      <c r="S26" s="1"/>
      <c r="T26" s="1"/>
      <c r="U26" s="1"/>
      <c r="V26" s="1"/>
    </row>
    <row r="27" spans="1:22" x14ac:dyDescent="0.15">
      <c r="A27" s="1"/>
      <c r="B27" s="1"/>
      <c r="C27" s="1"/>
      <c r="D27" s="1"/>
      <c r="E27" s="1"/>
      <c r="F27" s="1"/>
      <c r="G27" s="1"/>
      <c r="H27" s="1"/>
      <c r="I27" s="1"/>
      <c r="J27" s="1"/>
      <c r="K27" s="1"/>
      <c r="L27" s="1"/>
      <c r="M27" s="1"/>
      <c r="N27" s="1"/>
      <c r="O27" s="1"/>
      <c r="P27" s="1"/>
      <c r="Q27" s="1"/>
      <c r="R27" s="1"/>
      <c r="S27" s="1"/>
      <c r="T27" s="1"/>
      <c r="U27" s="1"/>
      <c r="V27" s="1"/>
    </row>
  </sheetData>
  <mergeCells count="12">
    <mergeCell ref="M4:M5"/>
    <mergeCell ref="A21:M21"/>
    <mergeCell ref="A1:M1"/>
    <mergeCell ref="L2:M2"/>
    <mergeCell ref="A3:C5"/>
    <mergeCell ref="D3:D5"/>
    <mergeCell ref="E3:I3"/>
    <mergeCell ref="J3:M3"/>
    <mergeCell ref="E4:G4"/>
    <mergeCell ref="H4:H5"/>
    <mergeCell ref="I4:I5"/>
    <mergeCell ref="J4:L4"/>
  </mergeCells>
  <phoneticPr fontId="1"/>
  <pageMargins left="0.59055118110236227" right="0.59055118110236227" top="0.98425196850393704" bottom="0.98425196850393704" header="0.51181102362204722" footer="0.51181102362204722"/>
  <pageSetup paperSize="9" firstPageNumber="155" orientation="portrait" useFirstPageNumber="1" horizontalDpi="4294967293" verticalDpi="300" r:id="rId1"/>
  <headerFooter alignWithMargins="0">
    <oddHeader>&amp;R&amp;"ＭＳ 明朝,標準"&amp;10学校教育　&amp;"ＭＳ Ｐゴシック,標準"&amp;P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E508-C1A6-487A-B16C-7C69E8E6360D}">
  <dimension ref="A1:O21"/>
  <sheetViews>
    <sheetView workbookViewId="0">
      <selection sqref="A1:N1"/>
    </sheetView>
  </sheetViews>
  <sheetFormatPr defaultColWidth="9" defaultRowHeight="13.5" x14ac:dyDescent="0.15"/>
  <cols>
    <col min="1" max="1" width="4.625" style="2" customWidth="1"/>
    <col min="2" max="2" width="3.375" style="2" customWidth="1"/>
    <col min="3" max="3" width="5.125" style="2" bestFit="1" customWidth="1"/>
    <col min="4" max="14" width="7.5" style="2" customWidth="1"/>
    <col min="15" max="16384" width="9" style="2"/>
  </cols>
  <sheetData>
    <row r="1" spans="1:15" ht="21" customHeight="1" x14ac:dyDescent="0.15">
      <c r="A1" s="342" t="s">
        <v>376</v>
      </c>
      <c r="B1" s="342"/>
      <c r="C1" s="342"/>
      <c r="D1" s="342"/>
      <c r="E1" s="342"/>
      <c r="F1" s="342"/>
      <c r="G1" s="342"/>
      <c r="H1" s="342"/>
      <c r="I1" s="342"/>
      <c r="J1" s="342"/>
      <c r="K1" s="342"/>
      <c r="L1" s="342"/>
      <c r="M1" s="342"/>
      <c r="N1" s="342"/>
      <c r="O1" s="1"/>
    </row>
    <row r="2" spans="1:15" ht="13.5" customHeight="1" thickBot="1" x14ac:dyDescent="0.2">
      <c r="A2" s="1"/>
      <c r="B2" s="1"/>
      <c r="C2" s="1"/>
      <c r="D2" s="1"/>
      <c r="E2" s="1"/>
      <c r="F2" s="1"/>
      <c r="G2" s="1"/>
      <c r="H2" s="1"/>
      <c r="I2" s="1"/>
      <c r="J2" s="1"/>
      <c r="K2" s="1"/>
      <c r="L2" s="1"/>
      <c r="M2" s="344" t="s">
        <v>377</v>
      </c>
      <c r="N2" s="344"/>
      <c r="O2" s="1"/>
    </row>
    <row r="3" spans="1:15" ht="14.25" customHeight="1" thickTop="1" x14ac:dyDescent="0.15">
      <c r="A3" s="357" t="s">
        <v>3</v>
      </c>
      <c r="B3" s="357"/>
      <c r="C3" s="358"/>
      <c r="D3" s="352" t="s">
        <v>47</v>
      </c>
      <c r="E3" s="352" t="s">
        <v>48</v>
      </c>
      <c r="F3" s="352" t="s">
        <v>378</v>
      </c>
      <c r="G3" s="352"/>
      <c r="H3" s="352"/>
      <c r="I3" s="352"/>
      <c r="J3" s="352"/>
      <c r="K3" s="352" t="s">
        <v>379</v>
      </c>
      <c r="L3" s="352"/>
      <c r="M3" s="352"/>
      <c r="N3" s="451" t="s">
        <v>380</v>
      </c>
      <c r="O3" s="1"/>
    </row>
    <row r="4" spans="1:15" x14ac:dyDescent="0.15">
      <c r="A4" s="359"/>
      <c r="B4" s="359"/>
      <c r="C4" s="354"/>
      <c r="D4" s="354"/>
      <c r="E4" s="354"/>
      <c r="F4" s="3" t="s">
        <v>193</v>
      </c>
      <c r="G4" s="3" t="s">
        <v>381</v>
      </c>
      <c r="H4" s="3" t="s">
        <v>382</v>
      </c>
      <c r="I4" s="3" t="s">
        <v>383</v>
      </c>
      <c r="J4" s="3" t="s">
        <v>384</v>
      </c>
      <c r="K4" s="3" t="s">
        <v>193</v>
      </c>
      <c r="L4" s="3" t="s">
        <v>385</v>
      </c>
      <c r="M4" s="3" t="s">
        <v>374</v>
      </c>
      <c r="N4" s="452"/>
      <c r="O4" s="1"/>
    </row>
    <row r="5" spans="1:15" ht="17.25" customHeight="1" x14ac:dyDescent="0.15">
      <c r="A5" s="30" t="s">
        <v>33</v>
      </c>
      <c r="B5" s="16" t="s">
        <v>34</v>
      </c>
      <c r="C5" s="31" t="s">
        <v>375</v>
      </c>
      <c r="D5" s="30">
        <v>4</v>
      </c>
      <c r="E5" s="30">
        <v>142</v>
      </c>
      <c r="F5" s="30">
        <v>818</v>
      </c>
      <c r="G5" s="30" t="s">
        <v>19</v>
      </c>
      <c r="H5" s="30">
        <v>280</v>
      </c>
      <c r="I5" s="30">
        <v>133</v>
      </c>
      <c r="J5" s="30">
        <v>405</v>
      </c>
      <c r="K5" s="30">
        <v>339</v>
      </c>
      <c r="L5" s="30">
        <v>307</v>
      </c>
      <c r="M5" s="30">
        <v>32</v>
      </c>
      <c r="N5" s="47">
        <v>48</v>
      </c>
      <c r="O5" s="1"/>
    </row>
    <row r="6" spans="1:15" ht="17.25" customHeight="1" x14ac:dyDescent="0.15">
      <c r="A6" s="50"/>
      <c r="B6" s="16"/>
      <c r="C6" s="31" t="s">
        <v>386</v>
      </c>
      <c r="D6" s="30">
        <v>1</v>
      </c>
      <c r="E6" s="30">
        <v>25</v>
      </c>
      <c r="F6" s="30">
        <v>127</v>
      </c>
      <c r="G6" s="30" t="s">
        <v>19</v>
      </c>
      <c r="H6" s="30">
        <v>60</v>
      </c>
      <c r="I6" s="30">
        <v>39</v>
      </c>
      <c r="J6" s="30">
        <v>28</v>
      </c>
      <c r="K6" s="30">
        <v>79</v>
      </c>
      <c r="L6" s="30">
        <v>67</v>
      </c>
      <c r="M6" s="30">
        <v>12</v>
      </c>
      <c r="N6" s="47">
        <v>5</v>
      </c>
      <c r="O6" s="1"/>
    </row>
    <row r="7" spans="1:15" ht="17.25" customHeight="1" x14ac:dyDescent="0.15">
      <c r="A7" s="50"/>
      <c r="B7" s="16" t="s">
        <v>38</v>
      </c>
      <c r="C7" s="31" t="s">
        <v>375</v>
      </c>
      <c r="D7" s="30">
        <v>4</v>
      </c>
      <c r="E7" s="30">
        <v>144</v>
      </c>
      <c r="F7" s="30">
        <v>835</v>
      </c>
      <c r="G7" s="30" t="s">
        <v>19</v>
      </c>
      <c r="H7" s="30">
        <v>289</v>
      </c>
      <c r="I7" s="30">
        <v>146</v>
      </c>
      <c r="J7" s="30">
        <v>400</v>
      </c>
      <c r="K7" s="30">
        <v>331</v>
      </c>
      <c r="L7" s="30">
        <v>301</v>
      </c>
      <c r="M7" s="30">
        <v>30</v>
      </c>
      <c r="N7" s="47">
        <v>46</v>
      </c>
      <c r="O7" s="1"/>
    </row>
    <row r="8" spans="1:15" ht="17.25" customHeight="1" x14ac:dyDescent="0.15">
      <c r="A8" s="50"/>
      <c r="B8" s="16"/>
      <c r="C8" s="31" t="s">
        <v>386</v>
      </c>
      <c r="D8" s="30">
        <v>1</v>
      </c>
      <c r="E8" s="30">
        <v>26</v>
      </c>
      <c r="F8" s="30">
        <v>122</v>
      </c>
      <c r="G8" s="30" t="s">
        <v>19</v>
      </c>
      <c r="H8" s="30">
        <v>59</v>
      </c>
      <c r="I8" s="30">
        <v>37</v>
      </c>
      <c r="J8" s="30">
        <v>26</v>
      </c>
      <c r="K8" s="30">
        <v>77</v>
      </c>
      <c r="L8" s="30">
        <v>67</v>
      </c>
      <c r="M8" s="30">
        <v>10</v>
      </c>
      <c r="N8" s="47">
        <v>4</v>
      </c>
      <c r="O8" s="1"/>
    </row>
    <row r="9" spans="1:15" ht="17.25" customHeight="1" x14ac:dyDescent="0.15">
      <c r="A9" s="50"/>
      <c r="B9" s="16" t="s">
        <v>39</v>
      </c>
      <c r="C9" s="31" t="s">
        <v>375</v>
      </c>
      <c r="D9" s="30">
        <v>4</v>
      </c>
      <c r="E9" s="30">
        <v>153</v>
      </c>
      <c r="F9" s="30">
        <v>880</v>
      </c>
      <c r="G9" s="30" t="s">
        <v>15</v>
      </c>
      <c r="H9" s="30">
        <v>307</v>
      </c>
      <c r="I9" s="30">
        <v>144</v>
      </c>
      <c r="J9" s="30">
        <v>429</v>
      </c>
      <c r="K9" s="30">
        <v>365</v>
      </c>
      <c r="L9" s="30">
        <v>323</v>
      </c>
      <c r="M9" s="30">
        <v>42</v>
      </c>
      <c r="N9" s="47">
        <v>47</v>
      </c>
      <c r="O9" s="1"/>
    </row>
    <row r="10" spans="1:15" ht="17.25" customHeight="1" x14ac:dyDescent="0.15">
      <c r="A10" s="50"/>
      <c r="B10" s="16"/>
      <c r="C10" s="31" t="s">
        <v>386</v>
      </c>
      <c r="D10" s="30">
        <v>1</v>
      </c>
      <c r="E10" s="30">
        <v>26</v>
      </c>
      <c r="F10" s="30">
        <v>120</v>
      </c>
      <c r="G10" s="30" t="s">
        <v>15</v>
      </c>
      <c r="H10" s="30">
        <v>54</v>
      </c>
      <c r="I10" s="30">
        <v>38</v>
      </c>
      <c r="J10" s="30">
        <v>28</v>
      </c>
      <c r="K10" s="30">
        <v>80</v>
      </c>
      <c r="L10" s="30">
        <v>68</v>
      </c>
      <c r="M10" s="30">
        <v>12</v>
      </c>
      <c r="N10" s="47">
        <v>13</v>
      </c>
      <c r="O10" s="1"/>
    </row>
    <row r="11" spans="1:15" ht="17.25" customHeight="1" x14ac:dyDescent="0.15">
      <c r="A11" s="50"/>
      <c r="B11" s="16" t="s">
        <v>40</v>
      </c>
      <c r="C11" s="31" t="s">
        <v>375</v>
      </c>
      <c r="D11" s="30">
        <v>4</v>
      </c>
      <c r="E11" s="30">
        <v>162</v>
      </c>
      <c r="F11" s="30">
        <v>927</v>
      </c>
      <c r="G11" s="30" t="s">
        <v>19</v>
      </c>
      <c r="H11" s="30">
        <v>314</v>
      </c>
      <c r="I11" s="30">
        <v>163</v>
      </c>
      <c r="J11" s="30">
        <v>450</v>
      </c>
      <c r="K11" s="30">
        <v>385</v>
      </c>
      <c r="L11" s="30">
        <v>342</v>
      </c>
      <c r="M11" s="30">
        <v>43</v>
      </c>
      <c r="N11" s="47">
        <v>44</v>
      </c>
      <c r="O11" s="1"/>
    </row>
    <row r="12" spans="1:15" ht="17.25" customHeight="1" x14ac:dyDescent="0.15">
      <c r="A12" s="50"/>
      <c r="B12" s="16"/>
      <c r="C12" s="31" t="s">
        <v>386</v>
      </c>
      <c r="D12" s="30">
        <v>1</v>
      </c>
      <c r="E12" s="30">
        <v>26</v>
      </c>
      <c r="F12" s="30">
        <v>111</v>
      </c>
      <c r="G12" s="30" t="s">
        <v>19</v>
      </c>
      <c r="H12" s="30">
        <v>48</v>
      </c>
      <c r="I12" s="30">
        <v>35</v>
      </c>
      <c r="J12" s="30">
        <v>28</v>
      </c>
      <c r="K12" s="30">
        <v>80</v>
      </c>
      <c r="L12" s="30">
        <v>69</v>
      </c>
      <c r="M12" s="30">
        <v>11</v>
      </c>
      <c r="N12" s="47">
        <v>5</v>
      </c>
      <c r="O12" s="1"/>
    </row>
    <row r="13" spans="1:15" ht="17.25" customHeight="1" x14ac:dyDescent="0.15">
      <c r="A13" s="51"/>
      <c r="B13" s="36" t="s">
        <v>41</v>
      </c>
      <c r="C13" s="37" t="s">
        <v>375</v>
      </c>
      <c r="D13" s="253">
        <v>4</v>
      </c>
      <c r="E13" s="253">
        <v>164</v>
      </c>
      <c r="F13" s="253">
        <v>949</v>
      </c>
      <c r="G13" s="253" t="s">
        <v>15</v>
      </c>
      <c r="H13" s="253">
        <v>309</v>
      </c>
      <c r="I13" s="253">
        <v>175</v>
      </c>
      <c r="J13" s="253">
        <v>465</v>
      </c>
      <c r="K13" s="253">
        <f>SUM(L13:M13)</f>
        <v>384</v>
      </c>
      <c r="L13" s="253">
        <v>336</v>
      </c>
      <c r="M13" s="253">
        <v>48</v>
      </c>
      <c r="N13" s="254">
        <v>43</v>
      </c>
      <c r="O13" s="1"/>
    </row>
    <row r="14" spans="1:15" ht="17.25" customHeight="1" x14ac:dyDescent="0.15">
      <c r="A14" s="167"/>
      <c r="B14" s="40"/>
      <c r="C14" s="41" t="s">
        <v>386</v>
      </c>
      <c r="D14" s="253">
        <v>1</v>
      </c>
      <c r="E14" s="253">
        <v>26</v>
      </c>
      <c r="F14" s="253">
        <v>108</v>
      </c>
      <c r="G14" s="253" t="s">
        <v>15</v>
      </c>
      <c r="H14" s="253">
        <v>49</v>
      </c>
      <c r="I14" s="253">
        <v>32</v>
      </c>
      <c r="J14" s="253">
        <v>27</v>
      </c>
      <c r="K14" s="253">
        <f>SUM(L14:M14)</f>
        <v>76</v>
      </c>
      <c r="L14" s="253">
        <v>66</v>
      </c>
      <c r="M14" s="253">
        <v>10</v>
      </c>
      <c r="N14" s="254">
        <v>5</v>
      </c>
      <c r="O14" s="1"/>
    </row>
    <row r="15" spans="1:15" s="15" customFormat="1" ht="17.25" customHeight="1" x14ac:dyDescent="0.15">
      <c r="A15" s="495" t="s">
        <v>387</v>
      </c>
      <c r="B15" s="495"/>
      <c r="C15" s="495"/>
      <c r="D15" s="495"/>
      <c r="E15" s="495"/>
      <c r="F15" s="495"/>
      <c r="G15" s="495"/>
      <c r="H15" s="495"/>
      <c r="I15" s="495"/>
      <c r="J15" s="495"/>
      <c r="K15" s="495"/>
      <c r="L15" s="495"/>
      <c r="M15" s="495"/>
      <c r="N15" s="495"/>
      <c r="O15" s="255"/>
    </row>
    <row r="16" spans="1:15" ht="15" customHeight="1" x14ac:dyDescent="0.15">
      <c r="A16" s="328" t="s">
        <v>42</v>
      </c>
      <c r="B16" s="328"/>
      <c r="C16" s="328"/>
      <c r="D16" s="328"/>
      <c r="E16" s="328"/>
      <c r="F16" s="328"/>
      <c r="G16" s="328"/>
      <c r="H16" s="1"/>
      <c r="I16" s="1"/>
      <c r="J16" s="1"/>
      <c r="K16" s="1"/>
      <c r="L16" s="1"/>
      <c r="M16" s="1"/>
      <c r="N16" s="1"/>
      <c r="O16" s="1"/>
    </row>
    <row r="17" spans="1:15" x14ac:dyDescent="0.15">
      <c r="A17" s="1"/>
      <c r="B17" s="1"/>
      <c r="C17" s="1"/>
      <c r="D17" s="1"/>
      <c r="E17" s="1"/>
      <c r="F17" s="1"/>
      <c r="G17" s="1"/>
      <c r="H17" s="1"/>
      <c r="I17" s="1"/>
      <c r="J17" s="1"/>
      <c r="K17" s="1"/>
      <c r="L17" s="1"/>
      <c r="M17" s="1"/>
      <c r="N17" s="1"/>
      <c r="O17" s="1"/>
    </row>
    <row r="18" spans="1:15" x14ac:dyDescent="0.15">
      <c r="A18" s="1"/>
      <c r="B18" s="1"/>
      <c r="C18" s="1"/>
      <c r="D18" s="1"/>
      <c r="E18" s="1"/>
      <c r="F18" s="1"/>
      <c r="G18" s="1"/>
      <c r="H18" s="1"/>
      <c r="I18" s="1"/>
      <c r="J18" s="1"/>
      <c r="K18" s="1"/>
      <c r="L18" s="1"/>
      <c r="M18" s="1"/>
      <c r="N18" s="1"/>
      <c r="O18" s="1"/>
    </row>
    <row r="19" spans="1:15" x14ac:dyDescent="0.15">
      <c r="A19" s="1"/>
      <c r="B19" s="1"/>
      <c r="C19" s="1"/>
      <c r="D19" s="1"/>
      <c r="E19" s="1"/>
      <c r="F19" s="1"/>
      <c r="G19" s="1"/>
      <c r="H19" s="1"/>
      <c r="I19" s="1"/>
      <c r="J19" s="1"/>
      <c r="K19" s="1"/>
      <c r="L19" s="1"/>
      <c r="M19" s="1"/>
      <c r="N19" s="1"/>
      <c r="O19" s="1"/>
    </row>
    <row r="20" spans="1:15" x14ac:dyDescent="0.15">
      <c r="A20" s="1"/>
      <c r="B20" s="1"/>
      <c r="C20" s="1"/>
      <c r="D20" s="1"/>
      <c r="E20" s="1"/>
      <c r="F20" s="1"/>
      <c r="G20" s="1"/>
      <c r="H20" s="1"/>
      <c r="I20" s="1"/>
      <c r="J20" s="1"/>
      <c r="K20" s="1"/>
      <c r="L20" s="1"/>
      <c r="M20" s="1"/>
      <c r="N20" s="1"/>
      <c r="O20" s="1"/>
    </row>
    <row r="21" spans="1:15" x14ac:dyDescent="0.15">
      <c r="A21" s="1"/>
      <c r="B21" s="1"/>
      <c r="C21" s="1"/>
      <c r="D21" s="1"/>
      <c r="E21" s="1"/>
      <c r="F21" s="1"/>
      <c r="G21" s="1"/>
      <c r="H21" s="1"/>
      <c r="I21" s="1"/>
      <c r="J21" s="1"/>
      <c r="K21" s="1"/>
      <c r="L21" s="1"/>
      <c r="M21" s="1"/>
      <c r="N21" s="1"/>
      <c r="O21" s="1"/>
    </row>
  </sheetData>
  <mergeCells count="10">
    <mergeCell ref="A15:N15"/>
    <mergeCell ref="A16:G16"/>
    <mergeCell ref="A1:N1"/>
    <mergeCell ref="M2:N2"/>
    <mergeCell ref="A3:C4"/>
    <mergeCell ref="D3:D4"/>
    <mergeCell ref="E3:E4"/>
    <mergeCell ref="F3:J3"/>
    <mergeCell ref="K3:M3"/>
    <mergeCell ref="N3:N4"/>
  </mergeCells>
  <phoneticPr fontId="1"/>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E7F6-8073-43E7-9F31-0D7998E69C12}">
  <dimension ref="A1:O27"/>
  <sheetViews>
    <sheetView workbookViewId="0">
      <selection sqref="A1:L1"/>
    </sheetView>
  </sheetViews>
  <sheetFormatPr defaultColWidth="9" defaultRowHeight="13.5" x14ac:dyDescent="0.15"/>
  <cols>
    <col min="1" max="1" width="6.5" style="2" customWidth="1"/>
    <col min="2" max="2" width="6.75" style="2" customWidth="1"/>
    <col min="3" max="3" width="4.875" style="2" customWidth="1"/>
    <col min="4" max="4" width="5.125" style="2" customWidth="1"/>
    <col min="5" max="12" width="9.125" style="2" customWidth="1"/>
    <col min="13" max="16384" width="9" style="2"/>
  </cols>
  <sheetData>
    <row r="1" spans="1:15" ht="21" customHeight="1" x14ac:dyDescent="0.15">
      <c r="A1" s="342" t="s">
        <v>388</v>
      </c>
      <c r="B1" s="342"/>
      <c r="C1" s="342"/>
      <c r="D1" s="342"/>
      <c r="E1" s="342"/>
      <c r="F1" s="342"/>
      <c r="G1" s="342"/>
      <c r="H1" s="342"/>
      <c r="I1" s="342"/>
      <c r="J1" s="342"/>
      <c r="K1" s="342"/>
      <c r="L1" s="342"/>
      <c r="M1" s="1"/>
      <c r="N1" s="1"/>
      <c r="O1" s="1"/>
    </row>
    <row r="2" spans="1:15" ht="13.5" customHeight="1" thickBot="1" x14ac:dyDescent="0.2">
      <c r="A2" s="1"/>
      <c r="B2" s="1"/>
      <c r="C2" s="1"/>
      <c r="D2" s="1"/>
      <c r="E2" s="1"/>
      <c r="F2" s="1"/>
      <c r="G2" s="1"/>
      <c r="H2" s="1"/>
      <c r="I2" s="1"/>
      <c r="J2" s="1"/>
      <c r="K2" s="496" t="s">
        <v>389</v>
      </c>
      <c r="L2" s="496"/>
      <c r="M2" s="1"/>
      <c r="N2" s="1"/>
      <c r="O2" s="1"/>
    </row>
    <row r="3" spans="1:15" ht="14.25" thickTop="1" x14ac:dyDescent="0.15">
      <c r="A3" s="346" t="s">
        <v>3</v>
      </c>
      <c r="B3" s="347"/>
      <c r="C3" s="497" t="s">
        <v>367</v>
      </c>
      <c r="D3" s="347"/>
      <c r="E3" s="352" t="s">
        <v>390</v>
      </c>
      <c r="F3" s="352"/>
      <c r="G3" s="352"/>
      <c r="H3" s="352" t="s">
        <v>391</v>
      </c>
      <c r="I3" s="352" t="s">
        <v>392</v>
      </c>
      <c r="J3" s="352"/>
      <c r="K3" s="352"/>
      <c r="L3" s="451" t="s">
        <v>393</v>
      </c>
      <c r="M3" s="1"/>
      <c r="N3" s="1"/>
      <c r="O3" s="1"/>
    </row>
    <row r="4" spans="1:15" x14ac:dyDescent="0.15">
      <c r="A4" s="350"/>
      <c r="B4" s="351"/>
      <c r="C4" s="498"/>
      <c r="D4" s="351"/>
      <c r="E4" s="3" t="s">
        <v>193</v>
      </c>
      <c r="F4" s="3" t="s">
        <v>31</v>
      </c>
      <c r="G4" s="3" t="s">
        <v>32</v>
      </c>
      <c r="H4" s="354"/>
      <c r="I4" s="3" t="s">
        <v>193</v>
      </c>
      <c r="J4" s="3" t="s">
        <v>385</v>
      </c>
      <c r="K4" s="3" t="s">
        <v>374</v>
      </c>
      <c r="L4" s="452"/>
      <c r="M4" s="1"/>
      <c r="N4" s="1"/>
      <c r="O4" s="1"/>
    </row>
    <row r="5" spans="1:15" s="261" customFormat="1" ht="18" customHeight="1" x14ac:dyDescent="0.15">
      <c r="A5" s="152" t="s">
        <v>60</v>
      </c>
      <c r="B5" s="256" t="s">
        <v>34</v>
      </c>
      <c r="C5" s="257">
        <v>13</v>
      </c>
      <c r="D5" s="258">
        <v>1</v>
      </c>
      <c r="E5" s="259">
        <v>2515</v>
      </c>
      <c r="F5" s="259">
        <v>338</v>
      </c>
      <c r="G5" s="259">
        <v>2177</v>
      </c>
      <c r="H5" s="259">
        <v>947</v>
      </c>
      <c r="I5" s="259">
        <v>766</v>
      </c>
      <c r="J5" s="259">
        <v>159</v>
      </c>
      <c r="K5" s="259">
        <v>607</v>
      </c>
      <c r="L5" s="259">
        <v>65</v>
      </c>
      <c r="M5" s="260"/>
      <c r="N5" s="260"/>
      <c r="O5" s="260"/>
    </row>
    <row r="6" spans="1:15" s="261" customFormat="1" ht="18" customHeight="1" x14ac:dyDescent="0.15">
      <c r="A6" s="262"/>
      <c r="B6" s="256" t="s">
        <v>38</v>
      </c>
      <c r="C6" s="257">
        <v>12</v>
      </c>
      <c r="D6" s="258">
        <v>1</v>
      </c>
      <c r="E6" s="259">
        <v>2381</v>
      </c>
      <c r="F6" s="259">
        <v>315</v>
      </c>
      <c r="G6" s="259">
        <v>2066</v>
      </c>
      <c r="H6" s="259">
        <v>892</v>
      </c>
      <c r="I6" s="259">
        <v>697</v>
      </c>
      <c r="J6" s="259">
        <v>151</v>
      </c>
      <c r="K6" s="259">
        <v>546</v>
      </c>
      <c r="L6" s="259">
        <v>55</v>
      </c>
      <c r="M6" s="260"/>
      <c r="N6" s="260"/>
      <c r="O6" s="260"/>
    </row>
    <row r="7" spans="1:15" s="261" customFormat="1" ht="18" customHeight="1" x14ac:dyDescent="0.15">
      <c r="A7" s="262"/>
      <c r="B7" s="256" t="s">
        <v>39</v>
      </c>
      <c r="C7" s="257">
        <v>12</v>
      </c>
      <c r="D7" s="258">
        <v>1</v>
      </c>
      <c r="E7" s="259">
        <v>2219</v>
      </c>
      <c r="F7" s="259">
        <v>286</v>
      </c>
      <c r="G7" s="259">
        <v>1933</v>
      </c>
      <c r="H7" s="259">
        <v>841</v>
      </c>
      <c r="I7" s="259">
        <v>709</v>
      </c>
      <c r="J7" s="259">
        <v>145</v>
      </c>
      <c r="K7" s="259">
        <v>564</v>
      </c>
      <c r="L7" s="259">
        <v>52</v>
      </c>
      <c r="M7" s="260"/>
      <c r="N7" s="260"/>
      <c r="O7" s="260"/>
    </row>
    <row r="8" spans="1:15" s="261" customFormat="1" ht="18" customHeight="1" x14ac:dyDescent="0.15">
      <c r="A8" s="262"/>
      <c r="B8" s="256" t="s">
        <v>40</v>
      </c>
      <c r="C8" s="257">
        <v>11</v>
      </c>
      <c r="D8" s="258">
        <v>1</v>
      </c>
      <c r="E8" s="259">
        <v>2079</v>
      </c>
      <c r="F8" s="259">
        <v>276</v>
      </c>
      <c r="G8" s="259">
        <v>1803</v>
      </c>
      <c r="H8" s="259">
        <v>719</v>
      </c>
      <c r="I8" s="259">
        <v>689</v>
      </c>
      <c r="J8" s="259">
        <v>144</v>
      </c>
      <c r="K8" s="259">
        <v>545</v>
      </c>
      <c r="L8" s="259">
        <v>61</v>
      </c>
      <c r="M8" s="260"/>
      <c r="N8" s="260"/>
      <c r="O8" s="260"/>
    </row>
    <row r="9" spans="1:15" s="261" customFormat="1" ht="18" customHeight="1" x14ac:dyDescent="0.15">
      <c r="A9" s="263"/>
      <c r="B9" s="264" t="s">
        <v>41</v>
      </c>
      <c r="C9" s="265">
        <v>10</v>
      </c>
      <c r="D9" s="266">
        <v>1</v>
      </c>
      <c r="E9" s="267">
        <v>1911</v>
      </c>
      <c r="F9" s="267">
        <v>264</v>
      </c>
      <c r="G9" s="267">
        <v>1647</v>
      </c>
      <c r="H9" s="267">
        <v>720</v>
      </c>
      <c r="I9" s="267">
        <f>SUM(J9:K9)</f>
        <v>671</v>
      </c>
      <c r="J9" s="267">
        <v>137</v>
      </c>
      <c r="K9" s="267">
        <v>534</v>
      </c>
      <c r="L9" s="267">
        <v>53</v>
      </c>
      <c r="M9" s="260"/>
      <c r="N9" s="260"/>
      <c r="O9" s="260"/>
    </row>
    <row r="10" spans="1:15" ht="15" customHeight="1" x14ac:dyDescent="0.15">
      <c r="A10" s="356" t="s">
        <v>394</v>
      </c>
      <c r="B10" s="356"/>
      <c r="C10" s="356"/>
      <c r="D10" s="356"/>
      <c r="E10" s="356"/>
      <c r="F10" s="356"/>
      <c r="G10" s="356"/>
      <c r="H10" s="356"/>
      <c r="I10" s="356"/>
      <c r="J10" s="356"/>
      <c r="K10" s="356"/>
      <c r="L10" s="356"/>
      <c r="M10" s="1"/>
      <c r="N10" s="1"/>
      <c r="O10" s="1"/>
    </row>
    <row r="11" spans="1:15" ht="15" customHeight="1" x14ac:dyDescent="0.15">
      <c r="A11" s="328" t="s">
        <v>395</v>
      </c>
      <c r="B11" s="328"/>
      <c r="C11" s="328"/>
      <c r="D11" s="328"/>
      <c r="E11" s="328"/>
      <c r="F11" s="328"/>
      <c r="G11" s="328"/>
      <c r="H11" s="328"/>
      <c r="I11" s="328"/>
      <c r="J11" s="328"/>
      <c r="K11" s="328"/>
      <c r="L11" s="328"/>
      <c r="M11" s="1"/>
      <c r="N11" s="1"/>
      <c r="O11" s="1"/>
    </row>
    <row r="12" spans="1:15" ht="15" customHeight="1" x14ac:dyDescent="0.15">
      <c r="A12" s="328" t="s">
        <v>396</v>
      </c>
      <c r="B12" s="328"/>
      <c r="C12" s="328"/>
      <c r="D12" s="328"/>
      <c r="E12" s="328"/>
      <c r="F12" s="328"/>
      <c r="G12" s="328"/>
      <c r="H12" s="28"/>
      <c r="I12" s="1"/>
      <c r="J12" s="1"/>
      <c r="K12" s="1"/>
      <c r="L12" s="1"/>
      <c r="M12" s="1"/>
      <c r="N12" s="1"/>
      <c r="O12" s="1"/>
    </row>
    <row r="13" spans="1:15" x14ac:dyDescent="0.15">
      <c r="A13" s="1"/>
      <c r="B13" s="1"/>
      <c r="C13" s="1"/>
      <c r="D13" s="1"/>
      <c r="E13" s="1"/>
      <c r="F13" s="1"/>
      <c r="G13" s="1"/>
      <c r="H13" s="1"/>
      <c r="I13" s="1"/>
      <c r="J13" s="1"/>
      <c r="K13" s="1"/>
      <c r="L13" s="1"/>
      <c r="M13" s="1"/>
      <c r="N13" s="1"/>
      <c r="O13" s="1"/>
    </row>
    <row r="14" spans="1:15" x14ac:dyDescent="0.15">
      <c r="A14" s="1"/>
      <c r="B14" s="1"/>
      <c r="C14" s="1"/>
      <c r="D14" s="1"/>
      <c r="E14" s="1"/>
      <c r="F14" s="1"/>
      <c r="G14" s="1"/>
      <c r="H14" s="1"/>
      <c r="I14" s="1"/>
      <c r="J14" s="1"/>
      <c r="K14" s="1"/>
      <c r="L14" s="1"/>
      <c r="M14" s="1"/>
      <c r="N14" s="1"/>
      <c r="O14" s="1"/>
    </row>
    <row r="15" spans="1:15" x14ac:dyDescent="0.15">
      <c r="A15" s="1"/>
      <c r="B15" s="1"/>
      <c r="C15" s="1"/>
      <c r="D15" s="1"/>
      <c r="E15" s="1"/>
      <c r="F15" s="1"/>
      <c r="G15" s="1"/>
      <c r="H15" s="1"/>
      <c r="I15" s="1"/>
      <c r="J15" s="1"/>
      <c r="K15" s="1"/>
      <c r="L15" s="1"/>
      <c r="M15" s="1"/>
      <c r="N15" s="1"/>
      <c r="O15" s="1"/>
    </row>
    <row r="16" spans="1:15" x14ac:dyDescent="0.15">
      <c r="A16" s="1"/>
      <c r="B16" s="1"/>
      <c r="C16" s="1"/>
      <c r="D16" s="1"/>
      <c r="E16" s="1"/>
      <c r="F16" s="1"/>
      <c r="G16" s="1"/>
      <c r="H16" s="1"/>
      <c r="I16" s="1"/>
      <c r="J16" s="1"/>
      <c r="K16" s="1"/>
      <c r="L16" s="1"/>
      <c r="M16" s="1"/>
      <c r="N16" s="1"/>
      <c r="O16" s="1"/>
    </row>
    <row r="17" spans="1:15" x14ac:dyDescent="0.15">
      <c r="A17" s="1"/>
      <c r="B17" s="1"/>
      <c r="C17" s="1"/>
      <c r="D17" s="1"/>
      <c r="E17" s="1"/>
      <c r="F17" s="1"/>
      <c r="G17" s="1"/>
      <c r="H17" s="1"/>
      <c r="I17" s="1"/>
      <c r="J17" s="1"/>
      <c r="K17" s="1"/>
      <c r="L17" s="1"/>
      <c r="M17" s="1"/>
      <c r="N17" s="1"/>
      <c r="O17" s="1"/>
    </row>
    <row r="18" spans="1:15" x14ac:dyDescent="0.15">
      <c r="A18" s="1"/>
      <c r="B18" s="1"/>
      <c r="C18" s="1"/>
      <c r="D18" s="1"/>
      <c r="E18" s="1"/>
      <c r="F18" s="1"/>
      <c r="G18" s="1"/>
      <c r="H18" s="1"/>
      <c r="I18" s="1"/>
      <c r="J18" s="1"/>
      <c r="K18" s="1"/>
      <c r="L18" s="1"/>
      <c r="M18" s="1"/>
      <c r="N18" s="1"/>
      <c r="O18" s="1"/>
    </row>
    <row r="19" spans="1:15" x14ac:dyDescent="0.15">
      <c r="A19" s="1"/>
      <c r="B19" s="1"/>
      <c r="C19" s="1"/>
      <c r="D19" s="1"/>
      <c r="E19" s="1"/>
      <c r="F19" s="1"/>
      <c r="G19" s="1"/>
      <c r="H19" s="1"/>
      <c r="I19" s="1"/>
      <c r="J19" s="1"/>
      <c r="K19" s="1"/>
      <c r="L19" s="1"/>
      <c r="M19" s="1"/>
      <c r="N19" s="1"/>
      <c r="O19" s="1"/>
    </row>
    <row r="20" spans="1:15" x14ac:dyDescent="0.15">
      <c r="A20" s="1"/>
      <c r="B20" s="1"/>
      <c r="C20" s="1"/>
      <c r="D20" s="1"/>
      <c r="E20" s="1"/>
      <c r="F20" s="1"/>
      <c r="G20" s="1"/>
      <c r="H20" s="1"/>
      <c r="I20" s="1"/>
      <c r="J20" s="1"/>
      <c r="K20" s="1"/>
      <c r="L20" s="1"/>
      <c r="M20" s="1"/>
      <c r="N20" s="1"/>
      <c r="O20" s="1"/>
    </row>
    <row r="21" spans="1:15" x14ac:dyDescent="0.15">
      <c r="A21" s="1"/>
      <c r="B21" s="1"/>
      <c r="C21" s="1"/>
      <c r="D21" s="1"/>
      <c r="E21" s="1"/>
      <c r="F21" s="1"/>
      <c r="G21" s="1"/>
      <c r="H21" s="1"/>
      <c r="I21" s="1"/>
      <c r="J21" s="1"/>
      <c r="K21" s="1"/>
      <c r="L21" s="1"/>
      <c r="M21" s="1"/>
      <c r="N21" s="1"/>
      <c r="O21" s="1"/>
    </row>
    <row r="22" spans="1:15" x14ac:dyDescent="0.15">
      <c r="A22" s="1"/>
      <c r="B22" s="1"/>
      <c r="C22" s="1"/>
      <c r="D22" s="1"/>
      <c r="E22" s="1"/>
      <c r="F22" s="1"/>
      <c r="G22" s="1"/>
      <c r="H22" s="1"/>
      <c r="I22" s="1"/>
      <c r="J22" s="1"/>
      <c r="K22" s="1"/>
      <c r="L22" s="1"/>
      <c r="M22" s="1"/>
      <c r="N22" s="1"/>
      <c r="O22" s="1"/>
    </row>
    <row r="23" spans="1:15" x14ac:dyDescent="0.15">
      <c r="A23" s="1"/>
      <c r="B23" s="1"/>
      <c r="C23" s="1"/>
      <c r="D23" s="1"/>
      <c r="E23" s="1"/>
      <c r="F23" s="1"/>
      <c r="G23" s="1"/>
      <c r="H23" s="1"/>
      <c r="I23" s="1"/>
      <c r="J23" s="1"/>
      <c r="K23" s="1"/>
      <c r="L23" s="1"/>
      <c r="M23" s="1"/>
      <c r="N23" s="1"/>
      <c r="O23" s="1"/>
    </row>
    <row r="24" spans="1:15" x14ac:dyDescent="0.15">
      <c r="A24" s="1"/>
      <c r="B24" s="1"/>
      <c r="C24" s="1"/>
      <c r="D24" s="1"/>
      <c r="E24" s="1"/>
      <c r="F24" s="1"/>
      <c r="G24" s="1"/>
      <c r="H24" s="1"/>
      <c r="I24" s="1"/>
      <c r="J24" s="1"/>
      <c r="K24" s="1"/>
      <c r="L24" s="1"/>
      <c r="M24" s="1"/>
      <c r="N24" s="1"/>
      <c r="O24" s="1"/>
    </row>
    <row r="25" spans="1:15" x14ac:dyDescent="0.15">
      <c r="A25" s="1"/>
      <c r="B25" s="1"/>
      <c r="C25" s="1"/>
      <c r="D25" s="1"/>
      <c r="E25" s="1"/>
      <c r="F25" s="1"/>
      <c r="G25" s="1"/>
      <c r="H25" s="1"/>
      <c r="I25" s="1"/>
      <c r="J25" s="1"/>
      <c r="K25" s="1"/>
      <c r="L25" s="1"/>
      <c r="M25" s="1"/>
      <c r="N25" s="1"/>
      <c r="O25" s="1"/>
    </row>
    <row r="26" spans="1:15" x14ac:dyDescent="0.15">
      <c r="A26" s="1"/>
      <c r="B26" s="1"/>
      <c r="C26" s="1"/>
      <c r="D26" s="1"/>
      <c r="E26" s="1"/>
      <c r="F26" s="1"/>
      <c r="G26" s="1"/>
      <c r="H26" s="1"/>
      <c r="I26" s="1"/>
      <c r="J26" s="1"/>
      <c r="K26" s="1"/>
      <c r="L26" s="1"/>
      <c r="M26" s="1"/>
      <c r="N26" s="1"/>
      <c r="O26" s="1"/>
    </row>
    <row r="27" spans="1:15" x14ac:dyDescent="0.15">
      <c r="A27" s="1"/>
      <c r="B27" s="1"/>
      <c r="C27" s="1"/>
      <c r="D27" s="1"/>
      <c r="E27" s="1"/>
      <c r="F27" s="1"/>
      <c r="G27" s="1"/>
      <c r="H27" s="1"/>
      <c r="I27" s="1"/>
      <c r="J27" s="1"/>
      <c r="K27" s="1"/>
      <c r="L27" s="1"/>
      <c r="M27" s="1"/>
      <c r="N27" s="1"/>
      <c r="O27" s="1"/>
    </row>
  </sheetData>
  <mergeCells count="11">
    <mergeCell ref="A10:L10"/>
    <mergeCell ref="A11:L11"/>
    <mergeCell ref="A12:G12"/>
    <mergeCell ref="A1:L1"/>
    <mergeCell ref="K2:L2"/>
    <mergeCell ref="A3:B4"/>
    <mergeCell ref="C3:D4"/>
    <mergeCell ref="E3:G3"/>
    <mergeCell ref="H3:H4"/>
    <mergeCell ref="I3:K3"/>
    <mergeCell ref="L3:L4"/>
  </mergeCells>
  <phoneticPr fontId="1"/>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08DB2-B116-4148-8C52-6B16D8C603D6}">
  <dimension ref="A1:M27"/>
  <sheetViews>
    <sheetView workbookViewId="0">
      <selection sqref="A1:J1"/>
    </sheetView>
  </sheetViews>
  <sheetFormatPr defaultColWidth="9" defaultRowHeight="13.5" x14ac:dyDescent="0.15"/>
  <cols>
    <col min="1" max="1" width="6.625" style="2" customWidth="1"/>
    <col min="2" max="2" width="6.75" style="2" customWidth="1"/>
    <col min="3" max="3" width="9.875" style="2" customWidth="1"/>
    <col min="4" max="10" width="10.5" style="2" customWidth="1"/>
    <col min="11" max="16384" width="9" style="2"/>
  </cols>
  <sheetData>
    <row r="1" spans="1:13" ht="21" customHeight="1" x14ac:dyDescent="0.15">
      <c r="A1" s="342" t="s">
        <v>397</v>
      </c>
      <c r="B1" s="342"/>
      <c r="C1" s="342"/>
      <c r="D1" s="342"/>
      <c r="E1" s="342"/>
      <c r="F1" s="342"/>
      <c r="G1" s="342"/>
      <c r="H1" s="342"/>
      <c r="I1" s="342"/>
      <c r="J1" s="342"/>
      <c r="K1" s="1"/>
      <c r="L1" s="1"/>
      <c r="M1" s="1"/>
    </row>
    <row r="2" spans="1:13" ht="13.5" customHeight="1" thickBot="1" x14ac:dyDescent="0.2">
      <c r="A2" s="1"/>
      <c r="B2" s="1"/>
      <c r="C2" s="1"/>
      <c r="D2" s="1"/>
      <c r="E2" s="1"/>
      <c r="F2" s="1"/>
      <c r="G2" s="1"/>
      <c r="H2" s="1"/>
      <c r="I2" s="496" t="s">
        <v>389</v>
      </c>
      <c r="J2" s="496"/>
      <c r="K2" s="1"/>
      <c r="L2" s="1"/>
      <c r="M2" s="1"/>
    </row>
    <row r="3" spans="1:13" ht="14.25" customHeight="1" thickTop="1" x14ac:dyDescent="0.15">
      <c r="A3" s="346" t="s">
        <v>398</v>
      </c>
      <c r="B3" s="347"/>
      <c r="C3" s="352" t="s">
        <v>367</v>
      </c>
      <c r="D3" s="352" t="s">
        <v>390</v>
      </c>
      <c r="E3" s="352"/>
      <c r="F3" s="352"/>
      <c r="G3" s="352" t="s">
        <v>392</v>
      </c>
      <c r="H3" s="352"/>
      <c r="I3" s="352"/>
      <c r="J3" s="451" t="s">
        <v>393</v>
      </c>
      <c r="K3" s="1"/>
      <c r="L3" s="1"/>
      <c r="M3" s="1"/>
    </row>
    <row r="4" spans="1:13" x14ac:dyDescent="0.15">
      <c r="A4" s="350"/>
      <c r="B4" s="351"/>
      <c r="C4" s="354"/>
      <c r="D4" s="3" t="s">
        <v>193</v>
      </c>
      <c r="E4" s="3" t="s">
        <v>31</v>
      </c>
      <c r="F4" s="3" t="s">
        <v>32</v>
      </c>
      <c r="G4" s="3" t="s">
        <v>193</v>
      </c>
      <c r="H4" s="3" t="s">
        <v>385</v>
      </c>
      <c r="I4" s="3" t="s">
        <v>374</v>
      </c>
      <c r="J4" s="452"/>
      <c r="K4" s="1"/>
      <c r="L4" s="1"/>
      <c r="M4" s="1"/>
    </row>
    <row r="5" spans="1:13" s="15" customFormat="1" ht="18.75" customHeight="1" x14ac:dyDescent="0.15">
      <c r="A5" s="152" t="s">
        <v>232</v>
      </c>
      <c r="B5" s="256" t="s">
        <v>279</v>
      </c>
      <c r="C5" s="268">
        <v>4</v>
      </c>
      <c r="D5" s="269">
        <v>216</v>
      </c>
      <c r="E5" s="269">
        <v>121</v>
      </c>
      <c r="F5" s="269">
        <v>95</v>
      </c>
      <c r="G5" s="269">
        <v>55</v>
      </c>
      <c r="H5" s="270">
        <v>39</v>
      </c>
      <c r="I5" s="269">
        <v>16</v>
      </c>
      <c r="J5" s="269">
        <v>7</v>
      </c>
      <c r="K5" s="255"/>
      <c r="L5" s="255"/>
      <c r="M5" s="255"/>
    </row>
    <row r="6" spans="1:13" s="15" customFormat="1" ht="18.75" customHeight="1" x14ac:dyDescent="0.15">
      <c r="A6" s="262"/>
      <c r="B6" s="256" t="s">
        <v>38</v>
      </c>
      <c r="C6" s="268">
        <v>4</v>
      </c>
      <c r="D6" s="269">
        <v>163</v>
      </c>
      <c r="E6" s="269">
        <v>93</v>
      </c>
      <c r="F6" s="269">
        <v>70</v>
      </c>
      <c r="G6" s="269">
        <v>49</v>
      </c>
      <c r="H6" s="270">
        <v>38</v>
      </c>
      <c r="I6" s="269">
        <v>11</v>
      </c>
      <c r="J6" s="269">
        <v>7</v>
      </c>
      <c r="K6" s="255"/>
      <c r="L6" s="255"/>
      <c r="M6" s="255"/>
    </row>
    <row r="7" spans="1:13" s="15" customFormat="1" ht="18.75" customHeight="1" x14ac:dyDescent="0.15">
      <c r="A7" s="262"/>
      <c r="B7" s="196" t="s">
        <v>280</v>
      </c>
      <c r="C7" s="268">
        <v>4</v>
      </c>
      <c r="D7" s="269">
        <v>115</v>
      </c>
      <c r="E7" s="269">
        <v>64</v>
      </c>
      <c r="F7" s="269">
        <v>51</v>
      </c>
      <c r="G7" s="269">
        <v>37</v>
      </c>
      <c r="H7" s="270">
        <v>34</v>
      </c>
      <c r="I7" s="269">
        <v>3</v>
      </c>
      <c r="J7" s="269">
        <v>3</v>
      </c>
      <c r="K7" s="255"/>
      <c r="L7" s="255"/>
      <c r="M7" s="255"/>
    </row>
    <row r="8" spans="1:13" s="15" customFormat="1" ht="18.75" customHeight="1" x14ac:dyDescent="0.15">
      <c r="A8" s="262"/>
      <c r="B8" s="196" t="s">
        <v>40</v>
      </c>
      <c r="C8" s="268">
        <v>3</v>
      </c>
      <c r="D8" s="269">
        <v>223</v>
      </c>
      <c r="E8" s="269">
        <v>125</v>
      </c>
      <c r="F8" s="269">
        <v>98</v>
      </c>
      <c r="G8" s="269">
        <v>34</v>
      </c>
      <c r="H8" s="270">
        <v>31</v>
      </c>
      <c r="I8" s="269">
        <v>3</v>
      </c>
      <c r="J8" s="269">
        <v>3</v>
      </c>
      <c r="K8" s="255"/>
      <c r="L8" s="255"/>
      <c r="M8" s="255"/>
    </row>
    <row r="9" spans="1:13" s="24" customFormat="1" ht="18" customHeight="1" x14ac:dyDescent="0.15">
      <c r="A9" s="271"/>
      <c r="B9" s="197" t="s">
        <v>281</v>
      </c>
      <c r="C9" s="272">
        <v>3</v>
      </c>
      <c r="D9" s="273">
        <v>322</v>
      </c>
      <c r="E9" s="273">
        <v>176</v>
      </c>
      <c r="F9" s="273">
        <v>146</v>
      </c>
      <c r="G9" s="273">
        <f>SUM(H9:I9)</f>
        <v>36</v>
      </c>
      <c r="H9" s="274">
        <v>32</v>
      </c>
      <c r="I9" s="273">
        <v>4</v>
      </c>
      <c r="J9" s="273">
        <v>3</v>
      </c>
      <c r="K9" s="275"/>
      <c r="L9" s="275"/>
      <c r="M9" s="275"/>
    </row>
    <row r="10" spans="1:13" ht="15" customHeight="1" x14ac:dyDescent="0.15">
      <c r="A10" s="328" t="s">
        <v>399</v>
      </c>
      <c r="B10" s="328"/>
      <c r="C10" s="328"/>
      <c r="D10" s="328"/>
      <c r="E10" s="328"/>
      <c r="F10" s="328"/>
      <c r="G10" s="328"/>
      <c r="H10" s="328"/>
      <c r="I10" s="328"/>
      <c r="J10" s="328"/>
      <c r="K10" s="1"/>
      <c r="L10" s="1"/>
      <c r="M10" s="1"/>
    </row>
    <row r="11" spans="1:13" ht="15" customHeight="1" x14ac:dyDescent="0.15">
      <c r="A11" s="328" t="s">
        <v>396</v>
      </c>
      <c r="B11" s="328"/>
      <c r="C11" s="328"/>
      <c r="D11" s="328"/>
      <c r="E11" s="328"/>
      <c r="F11" s="328"/>
      <c r="G11" s="328"/>
      <c r="H11" s="328"/>
      <c r="I11" s="328"/>
      <c r="J11" s="328"/>
      <c r="K11" s="1"/>
      <c r="L11" s="1"/>
      <c r="M11" s="1"/>
    </row>
    <row r="12" spans="1:13" x14ac:dyDescent="0.15">
      <c r="A12" s="1"/>
      <c r="B12" s="1"/>
      <c r="C12" s="1"/>
      <c r="D12" s="1"/>
      <c r="E12" s="1"/>
      <c r="F12" s="1"/>
      <c r="G12" s="1"/>
      <c r="H12" s="1"/>
      <c r="I12" s="1"/>
      <c r="J12" s="1"/>
      <c r="K12" s="1"/>
      <c r="L12" s="1"/>
      <c r="M12" s="1"/>
    </row>
    <row r="13" spans="1:13" x14ac:dyDescent="0.15">
      <c r="A13" s="1"/>
      <c r="B13" s="1"/>
      <c r="C13" s="1"/>
      <c r="D13" s="1"/>
      <c r="E13" s="1"/>
      <c r="F13" s="1"/>
      <c r="G13" s="1"/>
      <c r="H13" s="1"/>
      <c r="I13" s="1"/>
      <c r="J13" s="1"/>
      <c r="K13" s="1"/>
      <c r="L13" s="1"/>
      <c r="M13" s="1"/>
    </row>
    <row r="14" spans="1:13" x14ac:dyDescent="0.15">
      <c r="A14" s="1"/>
      <c r="B14" s="1"/>
      <c r="C14" s="1"/>
      <c r="D14" s="1"/>
      <c r="E14" s="1"/>
      <c r="F14" s="1"/>
      <c r="G14" s="1"/>
      <c r="H14" s="1"/>
      <c r="I14" s="1"/>
      <c r="J14" s="1"/>
      <c r="K14" s="1"/>
      <c r="L14" s="1"/>
      <c r="M14" s="1"/>
    </row>
    <row r="15" spans="1:13" x14ac:dyDescent="0.15">
      <c r="A15" s="1"/>
      <c r="B15" s="1"/>
      <c r="C15" s="1"/>
      <c r="D15" s="1"/>
      <c r="E15" s="1"/>
      <c r="F15" s="1"/>
      <c r="G15" s="1"/>
      <c r="H15" s="1"/>
      <c r="I15" s="1"/>
      <c r="J15" s="1"/>
      <c r="K15" s="1"/>
      <c r="L15" s="1"/>
      <c r="M15" s="1"/>
    </row>
    <row r="16" spans="1:13" x14ac:dyDescent="0.15">
      <c r="A16" s="1"/>
      <c r="B16" s="1"/>
      <c r="C16" s="1"/>
      <c r="D16" s="1"/>
      <c r="E16" s="1"/>
      <c r="F16" s="1"/>
      <c r="G16" s="1"/>
      <c r="H16" s="1"/>
      <c r="I16" s="1"/>
      <c r="J16" s="1"/>
      <c r="K16" s="1"/>
      <c r="L16" s="1"/>
      <c r="M16" s="1"/>
    </row>
    <row r="17" spans="1:13" x14ac:dyDescent="0.15">
      <c r="A17" s="1"/>
      <c r="B17" s="1"/>
      <c r="C17" s="1"/>
      <c r="D17" s="1"/>
      <c r="E17" s="1"/>
      <c r="F17" s="1"/>
      <c r="G17" s="1"/>
      <c r="H17" s="1"/>
      <c r="I17" s="1"/>
      <c r="J17" s="1"/>
      <c r="K17" s="1"/>
      <c r="L17" s="1"/>
      <c r="M17" s="1"/>
    </row>
    <row r="18" spans="1:13" x14ac:dyDescent="0.15">
      <c r="A18" s="1"/>
      <c r="B18" s="1"/>
      <c r="C18" s="1"/>
      <c r="D18" s="1"/>
      <c r="E18" s="1"/>
      <c r="F18" s="1"/>
      <c r="G18" s="1"/>
      <c r="H18" s="1"/>
      <c r="I18" s="1"/>
      <c r="J18" s="1"/>
      <c r="K18" s="1"/>
      <c r="L18" s="1"/>
      <c r="M18" s="1"/>
    </row>
    <row r="19" spans="1:13" x14ac:dyDescent="0.15">
      <c r="A19" s="1"/>
      <c r="B19" s="1"/>
      <c r="C19" s="1"/>
      <c r="D19" s="1"/>
      <c r="E19" s="1"/>
      <c r="F19" s="1"/>
      <c r="G19" s="1"/>
      <c r="H19" s="1"/>
      <c r="I19" s="1"/>
      <c r="J19" s="1"/>
      <c r="K19" s="1"/>
      <c r="L19" s="1"/>
      <c r="M19" s="1"/>
    </row>
    <row r="20" spans="1:13" x14ac:dyDescent="0.15">
      <c r="A20" s="1"/>
      <c r="B20" s="1"/>
      <c r="C20" s="1"/>
      <c r="D20" s="1"/>
      <c r="E20" s="1"/>
      <c r="F20" s="1"/>
      <c r="G20" s="1"/>
      <c r="H20" s="1"/>
      <c r="I20" s="1"/>
      <c r="J20" s="1"/>
      <c r="K20" s="1"/>
      <c r="L20" s="1"/>
      <c r="M20" s="1"/>
    </row>
    <row r="21" spans="1:13" x14ac:dyDescent="0.15">
      <c r="A21" s="1"/>
      <c r="B21" s="1"/>
      <c r="C21" s="1"/>
      <c r="D21" s="1"/>
      <c r="E21" s="1"/>
      <c r="F21" s="1"/>
      <c r="G21" s="1"/>
      <c r="H21" s="1"/>
      <c r="I21" s="1"/>
      <c r="J21" s="1"/>
      <c r="K21" s="1"/>
      <c r="L21" s="1"/>
      <c r="M21" s="1"/>
    </row>
    <row r="22" spans="1:13" x14ac:dyDescent="0.15">
      <c r="A22" s="1"/>
      <c r="B22" s="1"/>
      <c r="C22" s="1"/>
      <c r="D22" s="1"/>
      <c r="E22" s="1"/>
      <c r="F22" s="1"/>
      <c r="G22" s="1"/>
      <c r="H22" s="1"/>
      <c r="I22" s="1"/>
      <c r="J22" s="1"/>
      <c r="K22" s="1"/>
      <c r="L22" s="1"/>
      <c r="M22" s="1"/>
    </row>
    <row r="23" spans="1:13" x14ac:dyDescent="0.15">
      <c r="A23" s="1"/>
      <c r="B23" s="1"/>
      <c r="C23" s="1"/>
      <c r="D23" s="1"/>
      <c r="E23" s="1"/>
      <c r="F23" s="1"/>
      <c r="G23" s="1"/>
      <c r="H23" s="1"/>
      <c r="I23" s="1"/>
      <c r="J23" s="1"/>
      <c r="K23" s="1"/>
      <c r="L23" s="1"/>
      <c r="M23" s="1"/>
    </row>
    <row r="24" spans="1:13" x14ac:dyDescent="0.15">
      <c r="A24" s="1"/>
      <c r="B24" s="1"/>
      <c r="C24" s="1"/>
      <c r="D24" s="1"/>
      <c r="E24" s="1"/>
      <c r="F24" s="1"/>
      <c r="G24" s="1"/>
      <c r="H24" s="1"/>
      <c r="I24" s="1"/>
      <c r="J24" s="1"/>
      <c r="K24" s="1"/>
      <c r="L24" s="1"/>
      <c r="M24" s="1"/>
    </row>
    <row r="25" spans="1:13" x14ac:dyDescent="0.15">
      <c r="A25" s="1"/>
      <c r="B25" s="1"/>
      <c r="C25" s="1"/>
      <c r="D25" s="1"/>
      <c r="E25" s="1"/>
      <c r="F25" s="1"/>
      <c r="G25" s="1"/>
      <c r="H25" s="1"/>
      <c r="I25" s="1"/>
      <c r="J25" s="1"/>
      <c r="K25" s="1"/>
      <c r="L25" s="1"/>
      <c r="M25" s="1"/>
    </row>
    <row r="26" spans="1:13" x14ac:dyDescent="0.15">
      <c r="A26" s="1"/>
      <c r="B26" s="1"/>
      <c r="C26" s="1"/>
      <c r="D26" s="1"/>
      <c r="E26" s="1"/>
      <c r="F26" s="1"/>
      <c r="G26" s="1"/>
      <c r="H26" s="1"/>
      <c r="I26" s="1"/>
      <c r="J26" s="1"/>
      <c r="K26" s="1"/>
      <c r="L26" s="1"/>
      <c r="M26" s="1"/>
    </row>
    <row r="27" spans="1:13" x14ac:dyDescent="0.15">
      <c r="A27" s="1"/>
      <c r="B27" s="1"/>
      <c r="C27" s="1"/>
      <c r="D27" s="1"/>
      <c r="E27" s="1"/>
      <c r="F27" s="1"/>
      <c r="G27" s="1"/>
      <c r="H27" s="1"/>
      <c r="I27" s="1"/>
      <c r="J27" s="1"/>
      <c r="K27" s="1"/>
      <c r="L27" s="1"/>
      <c r="M27" s="1"/>
    </row>
  </sheetData>
  <mergeCells count="9">
    <mergeCell ref="A10:J10"/>
    <mergeCell ref="A11:J11"/>
    <mergeCell ref="A1:J1"/>
    <mergeCell ref="I2:J2"/>
    <mergeCell ref="A3:B4"/>
    <mergeCell ref="C3:C4"/>
    <mergeCell ref="D3:F3"/>
    <mergeCell ref="G3:I3"/>
    <mergeCell ref="J3:J4"/>
  </mergeCells>
  <phoneticPr fontId="1"/>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6BFD-0270-4217-B15D-D3EEFAF1DEDC}">
  <dimension ref="A1:O33"/>
  <sheetViews>
    <sheetView zoomScaleNormal="100" workbookViewId="0"/>
  </sheetViews>
  <sheetFormatPr defaultColWidth="9" defaultRowHeight="13.5" x14ac:dyDescent="0.15"/>
  <cols>
    <col min="1" max="1" width="3.75" style="2" customWidth="1"/>
    <col min="2" max="2" width="3.125" style="2" bestFit="1" customWidth="1"/>
    <col min="3" max="3" width="4.25" style="2" customWidth="1"/>
    <col min="4" max="7" width="7.125" style="2" customWidth="1"/>
    <col min="8" max="9" width="6.125" style="2" customWidth="1"/>
    <col min="10" max="10" width="7.125" style="2" customWidth="1"/>
    <col min="11" max="12" width="6.125" style="2" customWidth="1"/>
    <col min="13" max="13" width="7.125" style="2" customWidth="1"/>
    <col min="14" max="15" width="6.125" style="2" customWidth="1"/>
    <col min="16" max="35" width="4.75" style="2" customWidth="1"/>
    <col min="36" max="16384" width="9" style="2"/>
  </cols>
  <sheetData>
    <row r="1" spans="1:15" ht="13.5" customHeight="1" thickBot="1" x14ac:dyDescent="0.2">
      <c r="A1" s="29" t="s">
        <v>24</v>
      </c>
      <c r="B1" s="29"/>
      <c r="C1" s="29"/>
      <c r="D1" s="29"/>
      <c r="E1" s="29"/>
      <c r="F1" s="1"/>
      <c r="G1" s="28"/>
      <c r="H1" s="1"/>
      <c r="I1" s="1"/>
      <c r="J1" s="1"/>
      <c r="K1" s="1"/>
      <c r="L1" s="1"/>
      <c r="M1" s="344" t="s">
        <v>25</v>
      </c>
      <c r="N1" s="344"/>
      <c r="O1" s="344"/>
    </row>
    <row r="2" spans="1:15" ht="18" customHeight="1" thickTop="1" x14ac:dyDescent="0.15">
      <c r="A2" s="346" t="s">
        <v>3</v>
      </c>
      <c r="B2" s="346"/>
      <c r="C2" s="347"/>
      <c r="D2" s="352" t="s">
        <v>26</v>
      </c>
      <c r="E2" s="352"/>
      <c r="F2" s="352"/>
      <c r="G2" s="352" t="s">
        <v>27</v>
      </c>
      <c r="H2" s="352"/>
      <c r="I2" s="352"/>
      <c r="J2" s="352" t="s">
        <v>28</v>
      </c>
      <c r="K2" s="352"/>
      <c r="L2" s="352"/>
      <c r="M2" s="352" t="s">
        <v>29</v>
      </c>
      <c r="N2" s="352"/>
      <c r="O2" s="353"/>
    </row>
    <row r="3" spans="1:15" ht="18" customHeight="1" x14ac:dyDescent="0.15">
      <c r="A3" s="350"/>
      <c r="B3" s="350"/>
      <c r="C3" s="351"/>
      <c r="D3" s="3" t="s">
        <v>30</v>
      </c>
      <c r="E3" s="3" t="s">
        <v>31</v>
      </c>
      <c r="F3" s="3" t="s">
        <v>32</v>
      </c>
      <c r="G3" s="3" t="s">
        <v>30</v>
      </c>
      <c r="H3" s="3" t="s">
        <v>31</v>
      </c>
      <c r="I3" s="3" t="s">
        <v>32</v>
      </c>
      <c r="J3" s="3" t="s">
        <v>30</v>
      </c>
      <c r="K3" s="3" t="s">
        <v>31</v>
      </c>
      <c r="L3" s="3" t="s">
        <v>32</v>
      </c>
      <c r="M3" s="3" t="s">
        <v>30</v>
      </c>
      <c r="N3" s="3" t="s">
        <v>31</v>
      </c>
      <c r="O3" s="4" t="s">
        <v>32</v>
      </c>
    </row>
    <row r="4" spans="1:15" ht="18" customHeight="1" x14ac:dyDescent="0.15">
      <c r="A4" s="30" t="s">
        <v>33</v>
      </c>
      <c r="B4" s="16" t="s">
        <v>34</v>
      </c>
      <c r="C4" s="31" t="s">
        <v>35</v>
      </c>
      <c r="D4" s="32">
        <v>5288</v>
      </c>
      <c r="E4" s="32">
        <v>2624</v>
      </c>
      <c r="F4" s="32">
        <v>2664</v>
      </c>
      <c r="G4" s="32">
        <v>1614</v>
      </c>
      <c r="H4" s="32">
        <v>817</v>
      </c>
      <c r="I4" s="32">
        <v>797</v>
      </c>
      <c r="J4" s="32">
        <v>1851</v>
      </c>
      <c r="K4" s="32">
        <v>892</v>
      </c>
      <c r="L4" s="32">
        <v>959</v>
      </c>
      <c r="M4" s="32">
        <v>1823</v>
      </c>
      <c r="N4" s="32">
        <v>915</v>
      </c>
      <c r="O4" s="32">
        <v>908</v>
      </c>
    </row>
    <row r="5" spans="1:15" ht="18" customHeight="1" x14ac:dyDescent="0.15">
      <c r="A5" s="33"/>
      <c r="B5" s="16"/>
      <c r="C5" s="31" t="s">
        <v>36</v>
      </c>
      <c r="D5" s="32">
        <v>37</v>
      </c>
      <c r="E5" s="32">
        <v>17</v>
      </c>
      <c r="F5" s="32">
        <v>20</v>
      </c>
      <c r="G5" s="34" t="s">
        <v>19</v>
      </c>
      <c r="H5" s="34" t="s">
        <v>19</v>
      </c>
      <c r="I5" s="34" t="s">
        <v>19</v>
      </c>
      <c r="J5" s="32">
        <v>13</v>
      </c>
      <c r="K5" s="32">
        <v>5</v>
      </c>
      <c r="L5" s="32">
        <v>8</v>
      </c>
      <c r="M5" s="32">
        <v>24</v>
      </c>
      <c r="N5" s="32">
        <v>12</v>
      </c>
      <c r="O5" s="32">
        <v>12</v>
      </c>
    </row>
    <row r="6" spans="1:15" ht="18" customHeight="1" x14ac:dyDescent="0.15">
      <c r="A6" s="33"/>
      <c r="B6" s="16"/>
      <c r="C6" s="31" t="s">
        <v>37</v>
      </c>
      <c r="D6" s="32">
        <v>5251</v>
      </c>
      <c r="E6" s="32">
        <v>2607</v>
      </c>
      <c r="F6" s="32">
        <v>2644</v>
      </c>
      <c r="G6" s="32">
        <v>1614</v>
      </c>
      <c r="H6" s="32">
        <v>817</v>
      </c>
      <c r="I6" s="32">
        <v>797</v>
      </c>
      <c r="J6" s="32">
        <v>1838</v>
      </c>
      <c r="K6" s="32">
        <v>887</v>
      </c>
      <c r="L6" s="32">
        <v>951</v>
      </c>
      <c r="M6" s="32">
        <v>1799</v>
      </c>
      <c r="N6" s="32">
        <v>903</v>
      </c>
      <c r="O6" s="32">
        <v>896</v>
      </c>
    </row>
    <row r="7" spans="1:15" ht="18" customHeight="1" x14ac:dyDescent="0.15">
      <c r="A7" s="33"/>
      <c r="B7" s="16" t="s">
        <v>38</v>
      </c>
      <c r="C7" s="31" t="s">
        <v>35</v>
      </c>
      <c r="D7" s="32">
        <v>4852</v>
      </c>
      <c r="E7" s="32">
        <v>2381</v>
      </c>
      <c r="F7" s="32">
        <v>2471</v>
      </c>
      <c r="G7" s="32">
        <v>1416</v>
      </c>
      <c r="H7" s="32">
        <v>678</v>
      </c>
      <c r="I7" s="32">
        <v>738</v>
      </c>
      <c r="J7" s="32">
        <v>1609</v>
      </c>
      <c r="K7" s="32">
        <v>825</v>
      </c>
      <c r="L7" s="32">
        <v>784</v>
      </c>
      <c r="M7" s="32">
        <v>1827</v>
      </c>
      <c r="N7" s="32">
        <v>878</v>
      </c>
      <c r="O7" s="32">
        <v>949</v>
      </c>
    </row>
    <row r="8" spans="1:15" ht="18" customHeight="1" x14ac:dyDescent="0.15">
      <c r="A8" s="33"/>
      <c r="B8" s="16"/>
      <c r="C8" s="31" t="s">
        <v>36</v>
      </c>
      <c r="D8" s="32">
        <v>47</v>
      </c>
      <c r="E8" s="32">
        <v>23</v>
      </c>
      <c r="F8" s="32">
        <v>24</v>
      </c>
      <c r="G8" s="32">
        <v>11</v>
      </c>
      <c r="H8" s="32">
        <v>6</v>
      </c>
      <c r="I8" s="32">
        <v>5</v>
      </c>
      <c r="J8" s="32">
        <v>17</v>
      </c>
      <c r="K8" s="32">
        <v>9</v>
      </c>
      <c r="L8" s="32">
        <v>8</v>
      </c>
      <c r="M8" s="32">
        <v>19</v>
      </c>
      <c r="N8" s="32">
        <v>8</v>
      </c>
      <c r="O8" s="32">
        <v>11</v>
      </c>
    </row>
    <row r="9" spans="1:15" ht="18" customHeight="1" x14ac:dyDescent="0.15">
      <c r="A9" s="33"/>
      <c r="B9" s="16"/>
      <c r="C9" s="31" t="s">
        <v>37</v>
      </c>
      <c r="D9" s="32">
        <v>4805</v>
      </c>
      <c r="E9" s="32">
        <v>2358</v>
      </c>
      <c r="F9" s="32">
        <v>2447</v>
      </c>
      <c r="G9" s="32">
        <v>1405</v>
      </c>
      <c r="H9" s="32">
        <v>672</v>
      </c>
      <c r="I9" s="32">
        <v>733</v>
      </c>
      <c r="J9" s="32">
        <v>1592</v>
      </c>
      <c r="K9" s="32">
        <v>816</v>
      </c>
      <c r="L9" s="32">
        <v>776</v>
      </c>
      <c r="M9" s="32">
        <v>1808</v>
      </c>
      <c r="N9" s="32">
        <v>870</v>
      </c>
      <c r="O9" s="32">
        <v>938</v>
      </c>
    </row>
    <row r="10" spans="1:15" ht="18" customHeight="1" x14ac:dyDescent="0.15">
      <c r="A10" s="33"/>
      <c r="B10" s="16" t="s">
        <v>39</v>
      </c>
      <c r="C10" s="31" t="s">
        <v>35</v>
      </c>
      <c r="D10" s="32">
        <v>4359</v>
      </c>
      <c r="E10" s="32">
        <v>2157</v>
      </c>
      <c r="F10" s="32">
        <v>2202</v>
      </c>
      <c r="G10" s="32">
        <v>1337</v>
      </c>
      <c r="H10" s="32">
        <v>665</v>
      </c>
      <c r="I10" s="32">
        <v>672</v>
      </c>
      <c r="J10" s="32">
        <v>1439</v>
      </c>
      <c r="K10" s="32">
        <v>684</v>
      </c>
      <c r="L10" s="32">
        <v>755</v>
      </c>
      <c r="M10" s="32">
        <v>1583</v>
      </c>
      <c r="N10" s="32">
        <v>808</v>
      </c>
      <c r="O10" s="32">
        <v>775</v>
      </c>
    </row>
    <row r="11" spans="1:15" ht="18" customHeight="1" x14ac:dyDescent="0.15">
      <c r="A11" s="33"/>
      <c r="B11" s="16"/>
      <c r="C11" s="31" t="s">
        <v>36</v>
      </c>
      <c r="D11" s="32">
        <v>56</v>
      </c>
      <c r="E11" s="32">
        <v>27</v>
      </c>
      <c r="F11" s="32">
        <v>29</v>
      </c>
      <c r="G11" s="32">
        <v>18</v>
      </c>
      <c r="H11" s="32">
        <v>10</v>
      </c>
      <c r="I11" s="32">
        <v>8</v>
      </c>
      <c r="J11" s="32">
        <v>20</v>
      </c>
      <c r="K11" s="32">
        <v>9</v>
      </c>
      <c r="L11" s="32">
        <v>11</v>
      </c>
      <c r="M11" s="32">
        <v>18</v>
      </c>
      <c r="N11" s="32">
        <v>8</v>
      </c>
      <c r="O11" s="32">
        <v>10</v>
      </c>
    </row>
    <row r="12" spans="1:15" ht="18" customHeight="1" x14ac:dyDescent="0.15">
      <c r="A12" s="33"/>
      <c r="B12" s="16"/>
      <c r="C12" s="31" t="s">
        <v>37</v>
      </c>
      <c r="D12" s="32">
        <v>4303</v>
      </c>
      <c r="E12" s="32">
        <v>2130</v>
      </c>
      <c r="F12" s="32">
        <v>2173</v>
      </c>
      <c r="G12" s="32">
        <v>1319</v>
      </c>
      <c r="H12" s="32">
        <v>655</v>
      </c>
      <c r="I12" s="32">
        <v>664</v>
      </c>
      <c r="J12" s="32">
        <v>1419</v>
      </c>
      <c r="K12" s="32">
        <v>675</v>
      </c>
      <c r="L12" s="32">
        <v>744</v>
      </c>
      <c r="M12" s="32">
        <v>1565</v>
      </c>
      <c r="N12" s="32">
        <v>800</v>
      </c>
      <c r="O12" s="32">
        <v>765</v>
      </c>
    </row>
    <row r="13" spans="1:15" ht="18" customHeight="1" x14ac:dyDescent="0.15">
      <c r="A13" s="33"/>
      <c r="B13" s="16" t="s">
        <v>40</v>
      </c>
      <c r="C13" s="31" t="s">
        <v>35</v>
      </c>
      <c r="D13" s="32">
        <v>3961</v>
      </c>
      <c r="E13" s="32">
        <v>1943</v>
      </c>
      <c r="F13" s="32">
        <v>2018</v>
      </c>
      <c r="G13" s="32">
        <v>1098</v>
      </c>
      <c r="H13" s="32">
        <v>539</v>
      </c>
      <c r="I13" s="32">
        <v>559</v>
      </c>
      <c r="J13" s="32">
        <v>1398</v>
      </c>
      <c r="K13" s="32">
        <v>705</v>
      </c>
      <c r="L13" s="32">
        <v>693</v>
      </c>
      <c r="M13" s="32">
        <v>1465</v>
      </c>
      <c r="N13" s="32">
        <v>699</v>
      </c>
      <c r="O13" s="32">
        <v>766</v>
      </c>
    </row>
    <row r="14" spans="1:15" ht="18" customHeight="1" x14ac:dyDescent="0.15">
      <c r="A14" s="33"/>
      <c r="B14" s="16"/>
      <c r="C14" s="31" t="s">
        <v>36</v>
      </c>
      <c r="D14" s="32">
        <v>68</v>
      </c>
      <c r="E14" s="32">
        <v>36</v>
      </c>
      <c r="F14" s="32">
        <v>32</v>
      </c>
      <c r="G14" s="32">
        <v>18</v>
      </c>
      <c r="H14" s="32">
        <v>10</v>
      </c>
      <c r="I14" s="32">
        <v>8</v>
      </c>
      <c r="J14" s="32">
        <v>23</v>
      </c>
      <c r="K14" s="32">
        <v>13</v>
      </c>
      <c r="L14" s="32">
        <v>10</v>
      </c>
      <c r="M14" s="32">
        <v>27</v>
      </c>
      <c r="N14" s="32">
        <v>13</v>
      </c>
      <c r="O14" s="32">
        <v>14</v>
      </c>
    </row>
    <row r="15" spans="1:15" ht="18" customHeight="1" x14ac:dyDescent="0.15">
      <c r="A15" s="33"/>
      <c r="B15" s="16"/>
      <c r="C15" s="31" t="s">
        <v>37</v>
      </c>
      <c r="D15" s="32">
        <v>3893</v>
      </c>
      <c r="E15" s="32">
        <v>1907</v>
      </c>
      <c r="F15" s="32">
        <v>1986</v>
      </c>
      <c r="G15" s="32">
        <v>1080</v>
      </c>
      <c r="H15" s="32">
        <v>529</v>
      </c>
      <c r="I15" s="32">
        <v>551</v>
      </c>
      <c r="J15" s="32">
        <v>1375</v>
      </c>
      <c r="K15" s="32">
        <v>692</v>
      </c>
      <c r="L15" s="32">
        <v>683</v>
      </c>
      <c r="M15" s="32">
        <v>1438</v>
      </c>
      <c r="N15" s="32">
        <v>686</v>
      </c>
      <c r="O15" s="32">
        <v>752</v>
      </c>
    </row>
    <row r="16" spans="1:15" ht="18" customHeight="1" x14ac:dyDescent="0.15">
      <c r="A16" s="35"/>
      <c r="B16" s="36" t="s">
        <v>41</v>
      </c>
      <c r="C16" s="37" t="s">
        <v>35</v>
      </c>
      <c r="D16" s="38">
        <v>3567</v>
      </c>
      <c r="E16" s="38">
        <v>1761</v>
      </c>
      <c r="F16" s="38">
        <v>1806</v>
      </c>
      <c r="G16" s="38">
        <v>1100</v>
      </c>
      <c r="H16" s="38">
        <v>528</v>
      </c>
      <c r="I16" s="38">
        <v>572</v>
      </c>
      <c r="J16" s="38">
        <v>1115</v>
      </c>
      <c r="K16" s="38">
        <v>552</v>
      </c>
      <c r="L16" s="38">
        <v>563</v>
      </c>
      <c r="M16" s="38">
        <v>1352</v>
      </c>
      <c r="N16" s="38">
        <v>681</v>
      </c>
      <c r="O16" s="38">
        <v>671</v>
      </c>
    </row>
    <row r="17" spans="1:15" ht="18" customHeight="1" x14ac:dyDescent="0.15">
      <c r="A17" s="33"/>
      <c r="B17" s="16"/>
      <c r="C17" s="37" t="s">
        <v>36</v>
      </c>
      <c r="D17" s="38">
        <v>56</v>
      </c>
      <c r="E17" s="38">
        <v>32</v>
      </c>
      <c r="F17" s="38">
        <v>24</v>
      </c>
      <c r="G17" s="38">
        <v>12</v>
      </c>
      <c r="H17" s="38">
        <v>10</v>
      </c>
      <c r="I17" s="38">
        <v>2</v>
      </c>
      <c r="J17" s="38">
        <v>22</v>
      </c>
      <c r="K17" s="38">
        <v>10</v>
      </c>
      <c r="L17" s="38">
        <v>12</v>
      </c>
      <c r="M17" s="38">
        <v>22</v>
      </c>
      <c r="N17" s="38">
        <v>12</v>
      </c>
      <c r="O17" s="38">
        <v>10</v>
      </c>
    </row>
    <row r="18" spans="1:15" ht="18" customHeight="1" x14ac:dyDescent="0.15">
      <c r="A18" s="39"/>
      <c r="B18" s="40"/>
      <c r="C18" s="41" t="s">
        <v>37</v>
      </c>
      <c r="D18" s="38">
        <v>3511</v>
      </c>
      <c r="E18" s="38">
        <v>1729</v>
      </c>
      <c r="F18" s="38">
        <v>1782</v>
      </c>
      <c r="G18" s="38">
        <v>1088</v>
      </c>
      <c r="H18" s="38">
        <v>518</v>
      </c>
      <c r="I18" s="38">
        <v>570</v>
      </c>
      <c r="J18" s="38">
        <v>1093</v>
      </c>
      <c r="K18" s="38">
        <v>542</v>
      </c>
      <c r="L18" s="38">
        <v>551</v>
      </c>
      <c r="M18" s="38">
        <v>1330</v>
      </c>
      <c r="N18" s="38">
        <v>669</v>
      </c>
      <c r="O18" s="38">
        <v>661</v>
      </c>
    </row>
    <row r="19" spans="1:15" ht="15" customHeight="1" x14ac:dyDescent="0.15">
      <c r="A19" s="42" t="s">
        <v>42</v>
      </c>
      <c r="B19" s="42"/>
      <c r="C19" s="27"/>
      <c r="D19" s="27"/>
      <c r="E19" s="27"/>
      <c r="F19" s="27"/>
      <c r="G19" s="27"/>
      <c r="H19" s="27"/>
      <c r="I19" s="27"/>
      <c r="J19" s="27"/>
      <c r="K19" s="27"/>
      <c r="L19" s="27"/>
      <c r="M19" s="27"/>
      <c r="N19" s="27"/>
      <c r="O19" s="27"/>
    </row>
    <row r="20" spans="1:15" x14ac:dyDescent="0.15">
      <c r="A20" s="1"/>
      <c r="B20" s="1"/>
      <c r="C20" s="1"/>
      <c r="D20" s="1"/>
      <c r="E20" s="1"/>
      <c r="F20" s="1"/>
      <c r="G20" s="1"/>
      <c r="H20" s="1"/>
      <c r="I20" s="1"/>
      <c r="J20" s="1"/>
      <c r="K20" s="1"/>
      <c r="L20" s="1"/>
      <c r="M20" s="1"/>
      <c r="N20" s="1"/>
      <c r="O20" s="1"/>
    </row>
    <row r="21" spans="1:15" x14ac:dyDescent="0.15">
      <c r="A21" s="1"/>
      <c r="B21" s="1"/>
      <c r="C21" s="1"/>
      <c r="D21" s="1"/>
      <c r="E21" s="1"/>
      <c r="F21" s="1"/>
      <c r="G21" s="1"/>
      <c r="H21" s="1"/>
      <c r="I21" s="1"/>
      <c r="J21" s="1"/>
      <c r="K21" s="1"/>
      <c r="L21" s="1"/>
      <c r="M21" s="1"/>
      <c r="N21" s="1"/>
      <c r="O21" s="1"/>
    </row>
    <row r="22" spans="1:15" x14ac:dyDescent="0.15">
      <c r="A22" s="1"/>
      <c r="B22" s="1"/>
      <c r="C22" s="1"/>
      <c r="D22" s="1"/>
      <c r="E22" s="1"/>
      <c r="F22" s="1"/>
      <c r="G22" s="1"/>
      <c r="H22" s="1"/>
      <c r="I22" s="1"/>
      <c r="J22" s="1"/>
      <c r="K22" s="1"/>
      <c r="L22" s="1"/>
      <c r="M22" s="1"/>
      <c r="N22" s="1"/>
      <c r="O22" s="1"/>
    </row>
    <row r="23" spans="1:15" x14ac:dyDescent="0.15">
      <c r="A23" s="1"/>
      <c r="B23" s="1"/>
      <c r="C23" s="1"/>
      <c r="D23" s="1"/>
      <c r="E23" s="1"/>
      <c r="F23" s="1"/>
      <c r="G23" s="1"/>
      <c r="H23" s="1"/>
      <c r="I23" s="1"/>
      <c r="J23" s="1"/>
      <c r="K23" s="1"/>
      <c r="L23" s="1"/>
      <c r="M23" s="1"/>
      <c r="N23" s="1"/>
      <c r="O23" s="1"/>
    </row>
    <row r="24" spans="1:15" x14ac:dyDescent="0.15">
      <c r="A24" s="1"/>
      <c r="B24" s="1"/>
      <c r="C24" s="1"/>
      <c r="D24" s="1"/>
      <c r="E24" s="1"/>
      <c r="F24" s="1"/>
      <c r="G24" s="1"/>
      <c r="H24" s="1"/>
      <c r="I24" s="1"/>
      <c r="J24" s="1"/>
      <c r="K24" s="1"/>
      <c r="L24" s="1"/>
      <c r="M24" s="1"/>
      <c r="N24" s="1"/>
      <c r="O24" s="1"/>
    </row>
    <row r="25" spans="1:15" x14ac:dyDescent="0.15">
      <c r="A25" s="1"/>
      <c r="B25" s="1"/>
      <c r="C25" s="1"/>
      <c r="D25" s="1"/>
      <c r="E25" s="1"/>
      <c r="F25" s="1"/>
      <c r="G25" s="1"/>
      <c r="H25" s="1"/>
      <c r="I25" s="1"/>
      <c r="J25" s="1"/>
      <c r="K25" s="1"/>
      <c r="L25" s="1"/>
      <c r="M25" s="1"/>
      <c r="N25" s="1"/>
      <c r="O25" s="1"/>
    </row>
    <row r="26" spans="1:15" x14ac:dyDescent="0.15">
      <c r="A26" s="1"/>
      <c r="B26" s="1"/>
      <c r="C26" s="1"/>
      <c r="D26" s="1"/>
      <c r="E26" s="1"/>
      <c r="F26" s="1"/>
      <c r="G26" s="1"/>
      <c r="H26" s="1"/>
      <c r="I26" s="1"/>
      <c r="J26" s="1"/>
      <c r="K26" s="1"/>
      <c r="L26" s="1"/>
      <c r="M26" s="1"/>
      <c r="N26" s="1"/>
      <c r="O26" s="1"/>
    </row>
    <row r="27" spans="1:15" x14ac:dyDescent="0.15">
      <c r="A27" s="1"/>
      <c r="B27" s="1"/>
      <c r="C27" s="1"/>
      <c r="D27" s="1"/>
      <c r="E27" s="1"/>
      <c r="F27" s="1"/>
      <c r="G27" s="1"/>
      <c r="H27" s="1"/>
      <c r="I27" s="1"/>
      <c r="J27" s="1"/>
      <c r="K27" s="1"/>
      <c r="L27" s="1"/>
      <c r="M27" s="1"/>
      <c r="N27" s="1"/>
      <c r="O27" s="1"/>
    </row>
    <row r="28" spans="1:15" x14ac:dyDescent="0.15">
      <c r="A28" s="1"/>
      <c r="B28" s="1"/>
      <c r="C28" s="1"/>
      <c r="D28" s="1"/>
      <c r="E28" s="1"/>
      <c r="F28" s="1"/>
      <c r="G28" s="1"/>
      <c r="H28" s="1"/>
      <c r="I28" s="1"/>
      <c r="J28" s="1"/>
      <c r="K28" s="1"/>
      <c r="L28" s="1"/>
      <c r="M28" s="1"/>
      <c r="N28" s="1"/>
      <c r="O28" s="1"/>
    </row>
    <row r="29" spans="1:15" x14ac:dyDescent="0.15">
      <c r="A29" s="1"/>
      <c r="B29" s="1"/>
      <c r="C29" s="1"/>
      <c r="D29" s="1"/>
      <c r="E29" s="1"/>
      <c r="F29" s="1"/>
      <c r="G29" s="1"/>
      <c r="H29" s="1"/>
      <c r="I29" s="1"/>
      <c r="J29" s="1"/>
      <c r="K29" s="1"/>
      <c r="L29" s="1"/>
      <c r="M29" s="1"/>
      <c r="N29" s="1"/>
      <c r="O29" s="1"/>
    </row>
    <row r="30" spans="1:15" x14ac:dyDescent="0.15">
      <c r="A30" s="1"/>
      <c r="B30" s="1"/>
      <c r="C30" s="1"/>
      <c r="D30" s="1"/>
      <c r="E30" s="1"/>
      <c r="F30" s="1"/>
      <c r="G30" s="1"/>
      <c r="H30" s="1"/>
      <c r="I30" s="1"/>
      <c r="J30" s="1"/>
      <c r="K30" s="1"/>
      <c r="L30" s="1"/>
      <c r="M30" s="1"/>
      <c r="N30" s="1"/>
      <c r="O30" s="1"/>
    </row>
    <row r="31" spans="1:15" x14ac:dyDescent="0.15">
      <c r="A31" s="1"/>
      <c r="B31" s="1"/>
    </row>
    <row r="32" spans="1:15" x14ac:dyDescent="0.15">
      <c r="A32" s="1"/>
      <c r="B32" s="1"/>
    </row>
    <row r="33" spans="1:2" x14ac:dyDescent="0.15">
      <c r="A33" s="1"/>
      <c r="B33" s="1"/>
    </row>
  </sheetData>
  <mergeCells count="6">
    <mergeCell ref="M1:O1"/>
    <mergeCell ref="A2:C3"/>
    <mergeCell ref="D2:F2"/>
    <mergeCell ref="G2:I2"/>
    <mergeCell ref="J2:L2"/>
    <mergeCell ref="M2:O2"/>
  </mergeCells>
  <phoneticPr fontId="1"/>
  <pageMargins left="0.59055118110236227"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BBEBA-9BAB-4DBD-A6DE-0A02AB4F1C7D}">
  <dimension ref="A1:V28"/>
  <sheetViews>
    <sheetView zoomScaleNormal="100" workbookViewId="0">
      <selection sqref="A1:K1"/>
    </sheetView>
  </sheetViews>
  <sheetFormatPr defaultColWidth="9" defaultRowHeight="13.5" x14ac:dyDescent="0.15"/>
  <cols>
    <col min="1" max="1" width="1.875" style="220" customWidth="1"/>
    <col min="2" max="2" width="21.625" style="220" customWidth="1"/>
    <col min="3" max="5" width="7.875" style="227" customWidth="1"/>
    <col min="6" max="11" width="7.875" style="220" customWidth="1"/>
    <col min="12" max="14" width="7.5" style="220" customWidth="1"/>
    <col min="15" max="16384" width="9" style="220"/>
  </cols>
  <sheetData>
    <row r="1" spans="1:16" ht="21" customHeight="1" x14ac:dyDescent="0.15">
      <c r="A1" s="342" t="s">
        <v>400</v>
      </c>
      <c r="B1" s="342"/>
      <c r="C1" s="342"/>
      <c r="D1" s="342"/>
      <c r="E1" s="342"/>
      <c r="F1" s="342"/>
      <c r="G1" s="342"/>
      <c r="H1" s="342"/>
      <c r="I1" s="342"/>
      <c r="J1" s="342"/>
      <c r="K1" s="342"/>
      <c r="L1" s="276"/>
      <c r="M1" s="276"/>
      <c r="N1" s="276"/>
      <c r="O1" s="219"/>
      <c r="P1" s="219"/>
    </row>
    <row r="2" spans="1:16" ht="14.25" thickBot="1" x14ac:dyDescent="0.2">
      <c r="A2" s="1"/>
      <c r="B2" s="1"/>
      <c r="C2" s="30"/>
      <c r="D2" s="30"/>
      <c r="E2" s="30"/>
      <c r="F2" s="1"/>
      <c r="G2" s="496"/>
      <c r="H2" s="496"/>
      <c r="I2" s="1"/>
      <c r="J2" s="1"/>
      <c r="K2" s="30" t="s">
        <v>401</v>
      </c>
      <c r="L2" s="277"/>
      <c r="M2" s="277"/>
      <c r="N2" s="277"/>
      <c r="O2" s="219"/>
      <c r="P2" s="219"/>
    </row>
    <row r="3" spans="1:16" ht="14.25" thickTop="1" x14ac:dyDescent="0.15">
      <c r="A3" s="346" t="s">
        <v>402</v>
      </c>
      <c r="B3" s="347"/>
      <c r="C3" s="352" t="s">
        <v>403</v>
      </c>
      <c r="D3" s="352"/>
      <c r="E3" s="353"/>
      <c r="F3" s="352" t="s">
        <v>404</v>
      </c>
      <c r="G3" s="352"/>
      <c r="H3" s="353"/>
      <c r="I3" s="505" t="s">
        <v>405</v>
      </c>
      <c r="J3" s="505"/>
      <c r="K3" s="493"/>
    </row>
    <row r="4" spans="1:16" x14ac:dyDescent="0.15">
      <c r="A4" s="350"/>
      <c r="B4" s="351"/>
      <c r="C4" s="3" t="s">
        <v>406</v>
      </c>
      <c r="D4" s="3" t="s">
        <v>31</v>
      </c>
      <c r="E4" s="4" t="s">
        <v>32</v>
      </c>
      <c r="F4" s="3" t="s">
        <v>406</v>
      </c>
      <c r="G4" s="3" t="s">
        <v>31</v>
      </c>
      <c r="H4" s="4" t="s">
        <v>32</v>
      </c>
      <c r="I4" s="278" t="s">
        <v>406</v>
      </c>
      <c r="J4" s="278" t="s">
        <v>31</v>
      </c>
      <c r="K4" s="279" t="s">
        <v>32</v>
      </c>
    </row>
    <row r="5" spans="1:16" x14ac:dyDescent="0.15">
      <c r="A5" s="499" t="s">
        <v>407</v>
      </c>
      <c r="B5" s="500"/>
      <c r="C5" s="17">
        <v>3372</v>
      </c>
      <c r="D5" s="17">
        <v>1678</v>
      </c>
      <c r="E5" s="17">
        <v>1694</v>
      </c>
      <c r="F5" s="17">
        <v>3174</v>
      </c>
      <c r="G5" s="17">
        <v>1583</v>
      </c>
      <c r="H5" s="17">
        <v>1591</v>
      </c>
      <c r="I5" s="118">
        <v>3212</v>
      </c>
      <c r="J5" s="118">
        <v>1638</v>
      </c>
      <c r="K5" s="118">
        <v>1574</v>
      </c>
      <c r="L5" s="280"/>
      <c r="M5" s="280"/>
    </row>
    <row r="6" spans="1:16" x14ac:dyDescent="0.15">
      <c r="A6" s="281"/>
      <c r="B6" s="282" t="s">
        <v>408</v>
      </c>
      <c r="C6" s="17">
        <v>2511</v>
      </c>
      <c r="D6" s="17">
        <v>1171</v>
      </c>
      <c r="E6" s="17">
        <v>1340</v>
      </c>
      <c r="F6" s="17">
        <v>2409</v>
      </c>
      <c r="G6" s="17">
        <v>1111</v>
      </c>
      <c r="H6" s="17">
        <v>1298</v>
      </c>
      <c r="I6" s="118">
        <v>2474</v>
      </c>
      <c r="J6" s="118">
        <v>1190</v>
      </c>
      <c r="K6" s="118">
        <v>1284</v>
      </c>
      <c r="L6" s="280"/>
      <c r="M6" s="280"/>
    </row>
    <row r="7" spans="1:16" ht="22.5" customHeight="1" x14ac:dyDescent="0.15">
      <c r="A7" s="283"/>
      <c r="B7" s="284" t="s">
        <v>409</v>
      </c>
      <c r="C7" s="17">
        <v>363</v>
      </c>
      <c r="D7" s="17">
        <v>135</v>
      </c>
      <c r="E7" s="17">
        <v>228</v>
      </c>
      <c r="F7" s="17">
        <v>265</v>
      </c>
      <c r="G7" s="17">
        <v>111</v>
      </c>
      <c r="H7" s="17">
        <v>154</v>
      </c>
      <c r="I7" s="118">
        <v>236</v>
      </c>
      <c r="J7" s="118">
        <v>91</v>
      </c>
      <c r="K7" s="118">
        <v>145</v>
      </c>
      <c r="L7" s="280"/>
      <c r="M7" s="280"/>
    </row>
    <row r="8" spans="1:16" ht="22.5" customHeight="1" x14ac:dyDescent="0.15">
      <c r="A8" s="283"/>
      <c r="B8" s="284" t="s">
        <v>410</v>
      </c>
      <c r="C8" s="17">
        <v>150</v>
      </c>
      <c r="D8" s="17">
        <v>137</v>
      </c>
      <c r="E8" s="17">
        <v>13</v>
      </c>
      <c r="F8" s="17">
        <v>147</v>
      </c>
      <c r="G8" s="17">
        <v>116</v>
      </c>
      <c r="H8" s="17">
        <v>31</v>
      </c>
      <c r="I8" s="118">
        <v>155</v>
      </c>
      <c r="J8" s="118">
        <v>110</v>
      </c>
      <c r="K8" s="118">
        <v>45</v>
      </c>
      <c r="L8" s="280"/>
      <c r="M8" s="280"/>
    </row>
    <row r="9" spans="1:16" ht="22.5" customHeight="1" x14ac:dyDescent="0.15">
      <c r="A9" s="285"/>
      <c r="B9" s="284" t="s">
        <v>411</v>
      </c>
      <c r="C9" s="17">
        <v>9</v>
      </c>
      <c r="D9" s="17">
        <v>7</v>
      </c>
      <c r="E9" s="17">
        <v>2</v>
      </c>
      <c r="F9" s="17">
        <v>13</v>
      </c>
      <c r="G9" s="17">
        <v>13</v>
      </c>
      <c r="H9" s="17" t="s">
        <v>233</v>
      </c>
      <c r="I9" s="118">
        <v>3</v>
      </c>
      <c r="J9" s="118">
        <v>3</v>
      </c>
      <c r="K9" s="118" t="s">
        <v>233</v>
      </c>
      <c r="L9" s="286"/>
      <c r="M9" s="280"/>
    </row>
    <row r="10" spans="1:16" x14ac:dyDescent="0.15">
      <c r="A10" s="281"/>
      <c r="B10" s="287" t="s">
        <v>412</v>
      </c>
      <c r="C10" s="17">
        <v>2</v>
      </c>
      <c r="D10" s="17">
        <v>2</v>
      </c>
      <c r="E10" s="17" t="s">
        <v>233</v>
      </c>
      <c r="F10" s="17" t="s">
        <v>233</v>
      </c>
      <c r="G10" s="17" t="s">
        <v>233</v>
      </c>
      <c r="H10" s="17" t="s">
        <v>233</v>
      </c>
      <c r="I10" s="118">
        <v>1</v>
      </c>
      <c r="J10" s="118">
        <v>1</v>
      </c>
      <c r="K10" s="118" t="s">
        <v>233</v>
      </c>
      <c r="L10" s="280"/>
      <c r="M10" s="280"/>
    </row>
    <row r="11" spans="1:16" ht="22.5" x14ac:dyDescent="0.15">
      <c r="A11" s="281"/>
      <c r="B11" s="288" t="s">
        <v>413</v>
      </c>
      <c r="C11" s="17">
        <v>136</v>
      </c>
      <c r="D11" s="17">
        <v>89</v>
      </c>
      <c r="E11" s="17">
        <v>47</v>
      </c>
      <c r="F11" s="17">
        <v>144</v>
      </c>
      <c r="G11" s="17">
        <v>102</v>
      </c>
      <c r="H11" s="17">
        <v>42</v>
      </c>
      <c r="I11" s="118">
        <v>112</v>
      </c>
      <c r="J11" s="118">
        <v>83</v>
      </c>
      <c r="K11" s="118">
        <v>29</v>
      </c>
      <c r="L11" s="280"/>
      <c r="M11" s="280"/>
    </row>
    <row r="12" spans="1:16" ht="22.5" x14ac:dyDescent="0.15">
      <c r="A12" s="281"/>
      <c r="B12" s="288" t="s">
        <v>414</v>
      </c>
      <c r="C12" s="17">
        <v>2</v>
      </c>
      <c r="D12" s="17">
        <v>1</v>
      </c>
      <c r="E12" s="17">
        <v>1</v>
      </c>
      <c r="F12" s="17">
        <v>7</v>
      </c>
      <c r="G12" s="17">
        <v>4</v>
      </c>
      <c r="H12" s="17">
        <v>3</v>
      </c>
      <c r="I12" s="118">
        <v>2</v>
      </c>
      <c r="J12" s="118">
        <v>2</v>
      </c>
      <c r="K12" s="118" t="s">
        <v>233</v>
      </c>
      <c r="L12" s="280"/>
      <c r="M12" s="280"/>
    </row>
    <row r="13" spans="1:16" x14ac:dyDescent="0.15">
      <c r="A13" s="281"/>
      <c r="B13" s="287" t="s">
        <v>415</v>
      </c>
      <c r="C13" s="17" t="s">
        <v>233</v>
      </c>
      <c r="D13" s="17" t="s">
        <v>233</v>
      </c>
      <c r="E13" s="17" t="s">
        <v>233</v>
      </c>
      <c r="F13" s="17">
        <v>22</v>
      </c>
      <c r="G13" s="17">
        <v>13</v>
      </c>
      <c r="H13" s="17">
        <v>9</v>
      </c>
      <c r="I13" s="118">
        <v>8</v>
      </c>
      <c r="J13" s="118">
        <v>5</v>
      </c>
      <c r="K13" s="118">
        <v>3</v>
      </c>
      <c r="L13" s="280"/>
      <c r="M13" s="280"/>
    </row>
    <row r="14" spans="1:16" x14ac:dyDescent="0.15">
      <c r="A14" s="281"/>
      <c r="B14" s="287" t="s">
        <v>416</v>
      </c>
      <c r="C14" s="17">
        <v>199</v>
      </c>
      <c r="D14" s="17">
        <v>136</v>
      </c>
      <c r="E14" s="17">
        <v>63</v>
      </c>
      <c r="F14" s="17">
        <v>167</v>
      </c>
      <c r="G14" s="17">
        <v>113</v>
      </c>
      <c r="H14" s="17">
        <v>54</v>
      </c>
      <c r="I14" s="118">
        <v>221</v>
      </c>
      <c r="J14" s="118">
        <v>153</v>
      </c>
      <c r="K14" s="118">
        <v>68</v>
      </c>
    </row>
    <row r="15" spans="1:16" x14ac:dyDescent="0.15">
      <c r="A15" s="281"/>
      <c r="B15" s="287" t="s">
        <v>276</v>
      </c>
      <c r="C15" s="30" t="s">
        <v>233</v>
      </c>
      <c r="D15" s="30" t="s">
        <v>233</v>
      </c>
      <c r="E15" s="289" t="s">
        <v>233</v>
      </c>
      <c r="F15" s="30" t="s">
        <v>233</v>
      </c>
      <c r="G15" s="30" t="s">
        <v>233</v>
      </c>
      <c r="H15" s="289" t="s">
        <v>233</v>
      </c>
      <c r="I15" s="253" t="s">
        <v>233</v>
      </c>
      <c r="J15" s="253" t="s">
        <v>233</v>
      </c>
      <c r="K15" s="290">
        <v>0</v>
      </c>
    </row>
    <row r="16" spans="1:16" ht="33" customHeight="1" x14ac:dyDescent="0.15">
      <c r="A16" s="2"/>
      <c r="B16" s="291" t="s">
        <v>417</v>
      </c>
      <c r="C16" s="289">
        <v>2</v>
      </c>
      <c r="D16" s="289">
        <v>1</v>
      </c>
      <c r="E16" s="289">
        <v>1</v>
      </c>
      <c r="F16" s="289">
        <v>7</v>
      </c>
      <c r="G16" s="289">
        <v>4</v>
      </c>
      <c r="H16" s="289">
        <v>3</v>
      </c>
      <c r="I16" s="290">
        <v>2</v>
      </c>
      <c r="J16" s="290">
        <v>2</v>
      </c>
      <c r="K16" s="290" t="s">
        <v>233</v>
      </c>
    </row>
    <row r="17" spans="1:22" ht="13.5" customHeight="1" x14ac:dyDescent="0.15">
      <c r="A17" s="501" t="s">
        <v>418</v>
      </c>
      <c r="B17" s="502"/>
      <c r="C17" s="292">
        <v>74.5</v>
      </c>
      <c r="D17" s="292">
        <v>69.8</v>
      </c>
      <c r="E17" s="292">
        <v>79.099999999999994</v>
      </c>
      <c r="F17" s="292">
        <v>75.900000000000006</v>
      </c>
      <c r="G17" s="292">
        <v>70.2</v>
      </c>
      <c r="H17" s="292">
        <v>81.599999999999994</v>
      </c>
      <c r="I17" s="293">
        <v>77.023661270236616</v>
      </c>
      <c r="J17" s="293">
        <v>72.599999999999994</v>
      </c>
      <c r="K17" s="293">
        <v>81.599999999999994</v>
      </c>
    </row>
    <row r="18" spans="1:22" ht="13.5" customHeight="1" x14ac:dyDescent="0.15">
      <c r="A18" s="501" t="s">
        <v>419</v>
      </c>
      <c r="B18" s="502"/>
      <c r="C18" s="97">
        <v>140</v>
      </c>
      <c r="D18" s="97">
        <v>92</v>
      </c>
      <c r="E18" s="97">
        <v>48</v>
      </c>
      <c r="F18" s="97">
        <v>151</v>
      </c>
      <c r="G18" s="97">
        <v>106</v>
      </c>
      <c r="H18" s="97">
        <v>45</v>
      </c>
      <c r="I18" s="98">
        <f>SUM(I10:I12)</f>
        <v>115</v>
      </c>
      <c r="J18" s="98">
        <f>SUM(J10:J12)</f>
        <v>86</v>
      </c>
      <c r="K18" s="98">
        <f>SUM(K10:K12)</f>
        <v>29</v>
      </c>
    </row>
    <row r="19" spans="1:22" ht="13.5" customHeight="1" x14ac:dyDescent="0.15">
      <c r="A19" s="503" t="s">
        <v>420</v>
      </c>
      <c r="B19" s="504"/>
      <c r="C19" s="294">
        <v>4.2</v>
      </c>
      <c r="D19" s="294">
        <v>5.7</v>
      </c>
      <c r="E19" s="294">
        <v>2.8</v>
      </c>
      <c r="F19" s="294">
        <v>4.8</v>
      </c>
      <c r="G19" s="294">
        <v>6.7</v>
      </c>
      <c r="H19" s="294">
        <v>2.8</v>
      </c>
      <c r="I19" s="295">
        <v>3.6425902864259028</v>
      </c>
      <c r="J19" s="295">
        <v>5.4</v>
      </c>
      <c r="K19" s="295">
        <v>1.8</v>
      </c>
    </row>
    <row r="20" spans="1:22" x14ac:dyDescent="0.15">
      <c r="A20" s="296" t="s">
        <v>421</v>
      </c>
      <c r="C20" s="292"/>
      <c r="D20" s="292"/>
      <c r="E20" s="292"/>
      <c r="F20" s="297"/>
      <c r="G20" s="297"/>
      <c r="H20" s="297"/>
      <c r="I20" s="298"/>
      <c r="J20" s="298"/>
      <c r="K20" s="298"/>
    </row>
    <row r="21" spans="1:22" x14ac:dyDescent="0.15">
      <c r="A21" s="296" t="s">
        <v>422</v>
      </c>
      <c r="C21" s="292"/>
      <c r="D21" s="292"/>
      <c r="E21" s="292"/>
      <c r="F21" s="297"/>
      <c r="G21" s="297"/>
      <c r="H21" s="297"/>
      <c r="I21" s="298"/>
      <c r="J21" s="298"/>
      <c r="K21" s="298"/>
    </row>
    <row r="22" spans="1:22" ht="13.5" customHeight="1" x14ac:dyDescent="0.15">
      <c r="A22" s="299" t="s">
        <v>423</v>
      </c>
      <c r="C22" s="300"/>
      <c r="D22" s="300"/>
      <c r="E22" s="300"/>
      <c r="F22" s="300"/>
      <c r="G22" s="300"/>
      <c r="H22" s="300"/>
      <c r="I22" s="300"/>
      <c r="J22" s="300"/>
      <c r="K22" s="300"/>
      <c r="L22" s="301"/>
      <c r="M22" s="301"/>
      <c r="N22" s="301"/>
      <c r="O22" s="301"/>
      <c r="P22" s="301"/>
      <c r="Q22" s="301"/>
      <c r="R22" s="301"/>
      <c r="S22" s="301"/>
    </row>
    <row r="23" spans="1:22" x14ac:dyDescent="0.15">
      <c r="A23" s="48" t="s">
        <v>424</v>
      </c>
      <c r="C23" s="302"/>
      <c r="D23" s="302"/>
      <c r="E23" s="302"/>
      <c r="F23" s="302"/>
      <c r="G23" s="302"/>
      <c r="H23" s="302"/>
      <c r="I23" s="302"/>
      <c r="J23" s="302"/>
      <c r="K23" s="302"/>
      <c r="L23" s="303"/>
      <c r="M23" s="303"/>
      <c r="N23" s="303"/>
      <c r="O23" s="303"/>
      <c r="P23" s="303"/>
      <c r="Q23" s="303"/>
      <c r="R23" s="303"/>
      <c r="S23" s="303"/>
    </row>
    <row r="24" spans="1:22" x14ac:dyDescent="0.15">
      <c r="A24" s="48" t="s">
        <v>425</v>
      </c>
      <c r="C24" s="302"/>
      <c r="D24" s="302"/>
      <c r="E24" s="302"/>
      <c r="F24" s="302"/>
      <c r="G24" s="302"/>
      <c r="H24" s="302"/>
      <c r="I24" s="302"/>
      <c r="J24" s="302"/>
      <c r="K24" s="302"/>
      <c r="L24" s="303"/>
      <c r="M24" s="303"/>
      <c r="N24" s="303"/>
      <c r="O24" s="303"/>
      <c r="P24" s="303"/>
      <c r="Q24" s="303"/>
    </row>
    <row r="25" spans="1:22" x14ac:dyDescent="0.15">
      <c r="A25" s="299" t="s">
        <v>426</v>
      </c>
      <c r="C25" s="300"/>
      <c r="D25" s="300"/>
      <c r="E25" s="300"/>
      <c r="F25" s="300"/>
      <c r="G25" s="300"/>
      <c r="H25" s="300"/>
      <c r="I25" s="300"/>
      <c r="J25" s="300"/>
      <c r="K25" s="300"/>
      <c r="L25" s="301"/>
      <c r="M25" s="301"/>
      <c r="N25" s="301"/>
      <c r="O25" s="301"/>
      <c r="P25" s="301"/>
      <c r="Q25" s="301"/>
      <c r="R25" s="301"/>
      <c r="S25" s="301"/>
    </row>
    <row r="26" spans="1:22" x14ac:dyDescent="0.15">
      <c r="A26" s="304" t="s">
        <v>427</v>
      </c>
      <c r="C26" s="109"/>
      <c r="D26" s="109"/>
      <c r="E26" s="109"/>
      <c r="F26" s="2"/>
      <c r="G26" s="2"/>
      <c r="H26" s="2"/>
      <c r="I26" s="2"/>
      <c r="J26" s="2"/>
      <c r="K26" s="2"/>
      <c r="Q26" s="305"/>
      <c r="R26" s="301"/>
      <c r="S26" s="301"/>
    </row>
    <row r="27" spans="1:22" x14ac:dyDescent="0.15">
      <c r="R27" s="301"/>
      <c r="S27" s="301"/>
      <c r="T27" s="305"/>
      <c r="U27" s="305"/>
    </row>
    <row r="28" spans="1:22" x14ac:dyDescent="0.15">
      <c r="R28" s="305"/>
      <c r="S28" s="305"/>
      <c r="T28" s="305"/>
      <c r="U28" s="305"/>
      <c r="V28" s="305"/>
    </row>
  </sheetData>
  <mergeCells count="10">
    <mergeCell ref="A5:B5"/>
    <mergeCell ref="A17:B17"/>
    <mergeCell ref="A18:B18"/>
    <mergeCell ref="A19:B19"/>
    <mergeCell ref="A1:K1"/>
    <mergeCell ref="G2:H2"/>
    <mergeCell ref="A3:B4"/>
    <mergeCell ref="C3:E3"/>
    <mergeCell ref="F3:H3"/>
    <mergeCell ref="I3:K3"/>
  </mergeCells>
  <phoneticPr fontId="1"/>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7755-1F19-464E-99B5-C45F4E7146CF}">
  <dimension ref="A1:L22"/>
  <sheetViews>
    <sheetView zoomScaleNormal="100" workbookViewId="0">
      <selection activeCell="I19" sqref="I19"/>
    </sheetView>
  </sheetViews>
  <sheetFormatPr defaultColWidth="9" defaultRowHeight="13.5" x14ac:dyDescent="0.15"/>
  <cols>
    <col min="1" max="2" width="6.5" style="306" customWidth="1"/>
    <col min="3" max="6" width="7.625" style="306" customWidth="1"/>
    <col min="7" max="9" width="8.625" style="306" customWidth="1"/>
    <col min="10" max="12" width="7.875" style="306" customWidth="1"/>
    <col min="13" max="13" width="6.75" style="306" customWidth="1"/>
    <col min="14" max="14" width="8.375" style="306" customWidth="1"/>
    <col min="15" max="16" width="6.75" style="306" customWidth="1"/>
    <col min="17" max="17" width="8.375" style="306" customWidth="1"/>
    <col min="18" max="19" width="7.375" style="306" customWidth="1"/>
    <col min="20" max="20" width="6.5" style="306" customWidth="1"/>
    <col min="21" max="16384" width="9" style="306"/>
  </cols>
  <sheetData>
    <row r="1" spans="1:12" ht="21" customHeight="1" x14ac:dyDescent="0.15">
      <c r="A1" s="508" t="s">
        <v>428</v>
      </c>
      <c r="B1" s="508"/>
      <c r="C1" s="508"/>
      <c r="D1" s="508"/>
      <c r="E1" s="508"/>
      <c r="F1" s="508"/>
      <c r="G1" s="508"/>
      <c r="H1" s="508"/>
      <c r="I1" s="508"/>
      <c r="J1" s="508"/>
      <c r="K1" s="508"/>
      <c r="L1" s="508"/>
    </row>
    <row r="2" spans="1:12" ht="13.5" customHeight="1" thickBot="1" x14ac:dyDescent="0.2">
      <c r="A2" s="509"/>
      <c r="B2" s="509"/>
      <c r="C2" s="509"/>
      <c r="D2" s="509"/>
      <c r="E2" s="307"/>
    </row>
    <row r="3" spans="1:12" ht="21.75" thickTop="1" x14ac:dyDescent="0.15">
      <c r="A3" s="510" t="s">
        <v>429</v>
      </c>
      <c r="B3" s="511"/>
      <c r="C3" s="308" t="s">
        <v>430</v>
      </c>
      <c r="D3" s="309" t="s">
        <v>431</v>
      </c>
      <c r="E3" s="309" t="s">
        <v>432</v>
      </c>
      <c r="F3" s="309" t="s">
        <v>433</v>
      </c>
      <c r="G3" s="310" t="s">
        <v>434</v>
      </c>
      <c r="H3" s="309" t="s">
        <v>435</v>
      </c>
      <c r="I3" s="309" t="s">
        <v>436</v>
      </c>
      <c r="J3" s="311" t="s">
        <v>437</v>
      </c>
      <c r="K3" s="312" t="s">
        <v>438</v>
      </c>
      <c r="L3" s="313" t="s">
        <v>439</v>
      </c>
    </row>
    <row r="4" spans="1:12" ht="15" customHeight="1" x14ac:dyDescent="0.15">
      <c r="A4" s="314" t="s">
        <v>440</v>
      </c>
      <c r="B4" s="173" t="s">
        <v>441</v>
      </c>
      <c r="C4" s="181">
        <v>729</v>
      </c>
      <c r="D4" s="182">
        <v>208</v>
      </c>
      <c r="E4" s="182">
        <v>41</v>
      </c>
      <c r="F4" s="182">
        <v>155</v>
      </c>
      <c r="G4" s="182">
        <v>173</v>
      </c>
      <c r="H4" s="182">
        <v>133</v>
      </c>
      <c r="I4" s="182">
        <v>7</v>
      </c>
      <c r="J4" s="182">
        <v>3</v>
      </c>
      <c r="K4" s="182">
        <v>8</v>
      </c>
      <c r="L4" s="182">
        <v>1</v>
      </c>
    </row>
    <row r="5" spans="1:12" ht="15" customHeight="1" x14ac:dyDescent="0.15">
      <c r="A5" s="314"/>
      <c r="B5" s="173" t="s">
        <v>442</v>
      </c>
      <c r="C5" s="181">
        <v>711</v>
      </c>
      <c r="D5" s="182">
        <v>219</v>
      </c>
      <c r="E5" s="182">
        <v>45</v>
      </c>
      <c r="F5" s="182">
        <v>167</v>
      </c>
      <c r="G5" s="182">
        <v>206</v>
      </c>
      <c r="H5" s="182">
        <v>53</v>
      </c>
      <c r="I5" s="182">
        <v>4</v>
      </c>
      <c r="J5" s="182">
        <v>3</v>
      </c>
      <c r="K5" s="182">
        <v>14</v>
      </c>
      <c r="L5" s="182">
        <v>0</v>
      </c>
    </row>
    <row r="6" spans="1:12" ht="15" customHeight="1" x14ac:dyDescent="0.15">
      <c r="A6" s="315"/>
      <c r="B6" s="173" t="s">
        <v>38</v>
      </c>
      <c r="C6" s="181">
        <v>835</v>
      </c>
      <c r="D6" s="182">
        <v>236</v>
      </c>
      <c r="E6" s="182">
        <v>42</v>
      </c>
      <c r="F6" s="182">
        <v>160</v>
      </c>
      <c r="G6" s="182">
        <v>193</v>
      </c>
      <c r="H6" s="182">
        <v>185</v>
      </c>
      <c r="I6" s="182">
        <v>5</v>
      </c>
      <c r="J6" s="182">
        <v>5</v>
      </c>
      <c r="K6" s="182">
        <v>9</v>
      </c>
      <c r="L6" s="289" t="s">
        <v>443</v>
      </c>
    </row>
    <row r="7" spans="1:12" ht="15" customHeight="1" x14ac:dyDescent="0.15">
      <c r="A7" s="315"/>
      <c r="B7" s="173" t="s">
        <v>444</v>
      </c>
      <c r="C7" s="181">
        <v>840</v>
      </c>
      <c r="D7" s="182">
        <v>279</v>
      </c>
      <c r="E7" s="182">
        <v>34</v>
      </c>
      <c r="F7" s="182">
        <v>155</v>
      </c>
      <c r="G7" s="182">
        <v>168</v>
      </c>
      <c r="H7" s="182">
        <v>178</v>
      </c>
      <c r="I7" s="182">
        <v>4</v>
      </c>
      <c r="J7" s="182">
        <v>5</v>
      </c>
      <c r="K7" s="182">
        <v>17</v>
      </c>
      <c r="L7" s="289">
        <v>0</v>
      </c>
    </row>
    <row r="8" spans="1:12" ht="15" customHeight="1" x14ac:dyDescent="0.15">
      <c r="A8" s="315"/>
      <c r="B8" s="316" t="s">
        <v>40</v>
      </c>
      <c r="C8" s="317">
        <v>889</v>
      </c>
      <c r="D8" s="318">
        <v>290</v>
      </c>
      <c r="E8" s="318">
        <v>41</v>
      </c>
      <c r="F8" s="318">
        <v>153</v>
      </c>
      <c r="G8" s="318">
        <v>195</v>
      </c>
      <c r="H8" s="318">
        <v>181</v>
      </c>
      <c r="I8" s="318">
        <v>6</v>
      </c>
      <c r="J8" s="318">
        <v>4</v>
      </c>
      <c r="K8" s="318">
        <v>19</v>
      </c>
      <c r="L8" s="290">
        <v>0</v>
      </c>
    </row>
    <row r="9" spans="1:12" ht="11.1" customHeight="1" x14ac:dyDescent="0.15">
      <c r="A9" s="315"/>
      <c r="B9" s="319"/>
      <c r="C9" s="317"/>
      <c r="D9" s="318"/>
      <c r="E9" s="318"/>
      <c r="F9" s="318"/>
      <c r="G9" s="318"/>
      <c r="H9" s="318"/>
      <c r="I9" s="318"/>
      <c r="J9" s="318"/>
      <c r="K9" s="318"/>
      <c r="L9" s="290"/>
    </row>
    <row r="10" spans="1:12" ht="15" customHeight="1" x14ac:dyDescent="0.15">
      <c r="A10" s="512" t="s">
        <v>445</v>
      </c>
      <c r="B10" s="513"/>
      <c r="C10" s="181">
        <v>253</v>
      </c>
      <c r="D10" s="182">
        <v>19</v>
      </c>
      <c r="E10" s="182">
        <v>3</v>
      </c>
      <c r="F10" s="182">
        <v>21</v>
      </c>
      <c r="G10" s="182">
        <v>27</v>
      </c>
      <c r="H10" s="182">
        <v>181</v>
      </c>
      <c r="I10" s="289">
        <v>1</v>
      </c>
      <c r="J10" s="289">
        <v>0</v>
      </c>
      <c r="K10" s="289">
        <v>1</v>
      </c>
      <c r="L10" s="320">
        <v>0</v>
      </c>
    </row>
    <row r="11" spans="1:12" ht="15" customHeight="1" x14ac:dyDescent="0.15">
      <c r="A11" s="512" t="s">
        <v>446</v>
      </c>
      <c r="B11" s="513"/>
      <c r="C11" s="181">
        <v>352</v>
      </c>
      <c r="D11" s="182">
        <v>132</v>
      </c>
      <c r="E11" s="182">
        <v>21</v>
      </c>
      <c r="F11" s="182">
        <v>85</v>
      </c>
      <c r="G11" s="182">
        <v>108</v>
      </c>
      <c r="H11" s="289">
        <v>0</v>
      </c>
      <c r="I11" s="182">
        <v>0</v>
      </c>
      <c r="J11" s="182">
        <v>1</v>
      </c>
      <c r="K11" s="182">
        <v>5</v>
      </c>
      <c r="L11" s="320">
        <v>0</v>
      </c>
    </row>
    <row r="12" spans="1:12" ht="15" customHeight="1" x14ac:dyDescent="0.15">
      <c r="A12" s="512" t="s">
        <v>447</v>
      </c>
      <c r="B12" s="513"/>
      <c r="C12" s="181">
        <v>155</v>
      </c>
      <c r="D12" s="182">
        <v>83</v>
      </c>
      <c r="E12" s="182">
        <v>9</v>
      </c>
      <c r="F12" s="182">
        <v>22</v>
      </c>
      <c r="G12" s="182">
        <v>30</v>
      </c>
      <c r="H12" s="289">
        <v>0</v>
      </c>
      <c r="I12" s="182">
        <v>1</v>
      </c>
      <c r="J12" s="289">
        <v>1</v>
      </c>
      <c r="K12" s="182">
        <v>9</v>
      </c>
      <c r="L12" s="320">
        <v>0</v>
      </c>
    </row>
    <row r="13" spans="1:12" ht="27" customHeight="1" x14ac:dyDescent="0.15">
      <c r="A13" s="506" t="s">
        <v>448</v>
      </c>
      <c r="B13" s="507"/>
      <c r="C13" s="321">
        <v>129</v>
      </c>
      <c r="D13" s="322">
        <v>56</v>
      </c>
      <c r="E13" s="322">
        <v>8</v>
      </c>
      <c r="F13" s="322">
        <v>25</v>
      </c>
      <c r="G13" s="322">
        <v>30</v>
      </c>
      <c r="H13" s="323">
        <v>0</v>
      </c>
      <c r="I13" s="322">
        <v>4</v>
      </c>
      <c r="J13" s="323">
        <v>2</v>
      </c>
      <c r="K13" s="323">
        <v>4</v>
      </c>
      <c r="L13" s="324">
        <v>0</v>
      </c>
    </row>
    <row r="14" spans="1:12" ht="15" customHeight="1" x14ac:dyDescent="0.15">
      <c r="A14" s="440" t="s">
        <v>449</v>
      </c>
      <c r="B14" s="440"/>
      <c r="C14" s="440"/>
      <c r="D14" s="440"/>
      <c r="E14" s="440"/>
      <c r="F14" s="440"/>
      <c r="G14" s="440"/>
      <c r="H14" s="440"/>
      <c r="I14" s="440"/>
      <c r="J14" s="440"/>
    </row>
    <row r="15" spans="1:12" ht="15" customHeight="1" x14ac:dyDescent="0.15">
      <c r="A15" s="325" t="s">
        <v>450</v>
      </c>
      <c r="B15" s="325"/>
      <c r="C15" s="325"/>
      <c r="D15" s="325"/>
      <c r="E15" s="325"/>
      <c r="F15" s="325"/>
    </row>
    <row r="16" spans="1:12" x14ac:dyDescent="0.15">
      <c r="A16" s="325"/>
      <c r="B16" s="325"/>
      <c r="C16" s="325"/>
      <c r="D16" s="325"/>
      <c r="E16" s="325"/>
      <c r="F16" s="325"/>
      <c r="G16" s="325"/>
      <c r="H16" s="325"/>
      <c r="I16" s="325"/>
      <c r="J16" s="325"/>
    </row>
    <row r="22" ht="12" customHeight="1" x14ac:dyDescent="0.15"/>
  </sheetData>
  <mergeCells count="8">
    <mergeCell ref="A13:B13"/>
    <mergeCell ref="A14:J14"/>
    <mergeCell ref="A1:L1"/>
    <mergeCell ref="A2:D2"/>
    <mergeCell ref="A3:B3"/>
    <mergeCell ref="A10:B10"/>
    <mergeCell ref="A11:B11"/>
    <mergeCell ref="A12:B12"/>
  </mergeCells>
  <phoneticPr fontId="1"/>
  <pageMargins left="0.47244094488188981" right="0.47244094488188981"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EDAE4-1A61-40C0-A562-66886C78C049}">
  <dimension ref="A1:P32"/>
  <sheetViews>
    <sheetView zoomScaleNormal="100" workbookViewId="0">
      <selection sqref="A1:O1"/>
    </sheetView>
  </sheetViews>
  <sheetFormatPr defaultColWidth="9" defaultRowHeight="13.5" x14ac:dyDescent="0.15"/>
  <cols>
    <col min="1" max="1" width="4.125" style="2" customWidth="1"/>
    <col min="2" max="2" width="3.875" style="2" customWidth="1"/>
    <col min="3" max="3" width="4.125" style="2" customWidth="1"/>
    <col min="4" max="4" width="5.625" style="2" customWidth="1"/>
    <col min="5" max="5" width="6.375" style="2" customWidth="1"/>
    <col min="6" max="6" width="6.625" style="2" customWidth="1"/>
    <col min="7" max="7" width="8.875" style="2" customWidth="1"/>
    <col min="8" max="8" width="6.25" style="2" customWidth="1"/>
    <col min="9" max="9" width="6.5" style="2" customWidth="1"/>
    <col min="10" max="10" width="7.875" style="2" customWidth="1"/>
    <col min="11" max="15" width="6.375" style="2" customWidth="1"/>
    <col min="16" max="16384" width="9" style="2"/>
  </cols>
  <sheetData>
    <row r="1" spans="1:16" ht="21" customHeight="1" x14ac:dyDescent="0.15">
      <c r="A1" s="342" t="s">
        <v>43</v>
      </c>
      <c r="B1" s="342"/>
      <c r="C1" s="342"/>
      <c r="D1" s="342"/>
      <c r="E1" s="342"/>
      <c r="F1" s="342"/>
      <c r="G1" s="342"/>
      <c r="H1" s="342"/>
      <c r="I1" s="342"/>
      <c r="J1" s="342"/>
      <c r="K1" s="342"/>
      <c r="L1" s="342"/>
      <c r="M1" s="342"/>
      <c r="N1" s="342"/>
      <c r="O1" s="342"/>
      <c r="P1" s="1"/>
    </row>
    <row r="2" spans="1:16" ht="13.5" customHeight="1" thickBot="1" x14ac:dyDescent="0.2">
      <c r="A2" s="29" t="s">
        <v>44</v>
      </c>
      <c r="B2" s="29"/>
      <c r="C2" s="29"/>
      <c r="D2" s="29"/>
      <c r="E2" s="29"/>
      <c r="F2" s="29"/>
      <c r="G2" s="29"/>
      <c r="H2" s="1"/>
      <c r="I2" s="1"/>
      <c r="J2" s="1"/>
      <c r="K2" s="1"/>
      <c r="L2" s="1"/>
      <c r="M2" s="344" t="s">
        <v>45</v>
      </c>
      <c r="N2" s="344"/>
      <c r="O2" s="344"/>
      <c r="P2" s="1"/>
    </row>
    <row r="3" spans="1:16" ht="18" customHeight="1" thickTop="1" x14ac:dyDescent="0.15">
      <c r="A3" s="357" t="s">
        <v>46</v>
      </c>
      <c r="B3" s="357"/>
      <c r="C3" s="358"/>
      <c r="D3" s="352" t="s">
        <v>47</v>
      </c>
      <c r="E3" s="352" t="s">
        <v>48</v>
      </c>
      <c r="F3" s="43" t="s">
        <v>49</v>
      </c>
      <c r="G3" s="352" t="s">
        <v>50</v>
      </c>
      <c r="H3" s="44" t="s">
        <v>51</v>
      </c>
      <c r="I3" s="44" t="s">
        <v>52</v>
      </c>
      <c r="J3" s="352" t="s">
        <v>53</v>
      </c>
      <c r="K3" s="352"/>
      <c r="L3" s="352"/>
      <c r="M3" s="358"/>
      <c r="N3" s="358"/>
      <c r="O3" s="360"/>
      <c r="P3" s="1"/>
    </row>
    <row r="4" spans="1:16" ht="18" customHeight="1" x14ac:dyDescent="0.15">
      <c r="A4" s="359"/>
      <c r="B4" s="359"/>
      <c r="C4" s="354"/>
      <c r="D4" s="354"/>
      <c r="E4" s="354"/>
      <c r="F4" s="45" t="s">
        <v>54</v>
      </c>
      <c r="G4" s="354"/>
      <c r="H4" s="45" t="s">
        <v>55</v>
      </c>
      <c r="I4" s="45" t="s">
        <v>56</v>
      </c>
      <c r="J4" s="340" t="s">
        <v>57</v>
      </c>
      <c r="K4" s="354"/>
      <c r="L4" s="354"/>
      <c r="M4" s="340" t="s">
        <v>58</v>
      </c>
      <c r="N4" s="354"/>
      <c r="O4" s="361"/>
      <c r="P4" s="1"/>
    </row>
    <row r="5" spans="1:16" ht="18" customHeight="1" x14ac:dyDescent="0.15">
      <c r="A5" s="359"/>
      <c r="B5" s="359"/>
      <c r="C5" s="354"/>
      <c r="D5" s="354"/>
      <c r="E5" s="354"/>
      <c r="F5" s="46" t="s">
        <v>59</v>
      </c>
      <c r="G5" s="354"/>
      <c r="H5" s="46" t="s">
        <v>59</v>
      </c>
      <c r="I5" s="46" t="s">
        <v>59</v>
      </c>
      <c r="J5" s="3" t="s">
        <v>30</v>
      </c>
      <c r="K5" s="3" t="s">
        <v>31</v>
      </c>
      <c r="L5" s="3" t="s">
        <v>32</v>
      </c>
      <c r="M5" s="3" t="s">
        <v>30</v>
      </c>
      <c r="N5" s="3" t="s">
        <v>31</v>
      </c>
      <c r="O5" s="4" t="s">
        <v>32</v>
      </c>
      <c r="P5" s="1"/>
    </row>
    <row r="6" spans="1:16" ht="18" customHeight="1" x14ac:dyDescent="0.15">
      <c r="A6" s="47" t="s">
        <v>60</v>
      </c>
      <c r="B6" s="48" t="s">
        <v>61</v>
      </c>
      <c r="C6" s="31" t="s">
        <v>35</v>
      </c>
      <c r="D6" s="49">
        <v>52</v>
      </c>
      <c r="E6" s="34">
        <v>803</v>
      </c>
      <c r="F6" s="34">
        <v>36</v>
      </c>
      <c r="G6" s="34">
        <v>24202</v>
      </c>
      <c r="H6" s="34">
        <v>26</v>
      </c>
      <c r="I6" s="34">
        <v>709</v>
      </c>
      <c r="J6" s="34">
        <v>1332</v>
      </c>
      <c r="K6" s="34">
        <v>549</v>
      </c>
      <c r="L6" s="34">
        <v>783</v>
      </c>
      <c r="M6" s="34">
        <v>384</v>
      </c>
      <c r="N6" s="34">
        <v>132</v>
      </c>
      <c r="O6" s="34">
        <v>252</v>
      </c>
      <c r="P6" s="1"/>
    </row>
    <row r="7" spans="1:16" ht="18" customHeight="1" x14ac:dyDescent="0.15">
      <c r="A7" s="50"/>
      <c r="B7" s="48"/>
      <c r="C7" s="31" t="s">
        <v>36</v>
      </c>
      <c r="D7" s="49">
        <v>51</v>
      </c>
      <c r="E7" s="34">
        <v>785</v>
      </c>
      <c r="F7" s="34">
        <v>36</v>
      </c>
      <c r="G7" s="34">
        <v>23537</v>
      </c>
      <c r="H7" s="34">
        <v>26</v>
      </c>
      <c r="I7" s="34">
        <v>709</v>
      </c>
      <c r="J7" s="34">
        <v>1304</v>
      </c>
      <c r="K7" s="34">
        <v>534</v>
      </c>
      <c r="L7" s="34">
        <v>770</v>
      </c>
      <c r="M7" s="34">
        <v>376</v>
      </c>
      <c r="N7" s="34">
        <v>131</v>
      </c>
      <c r="O7" s="34">
        <v>245</v>
      </c>
      <c r="P7" s="1"/>
    </row>
    <row r="8" spans="1:16" ht="18" customHeight="1" x14ac:dyDescent="0.15">
      <c r="A8" s="50"/>
      <c r="B8" s="48"/>
      <c r="C8" s="31" t="s">
        <v>37</v>
      </c>
      <c r="D8" s="49">
        <v>1</v>
      </c>
      <c r="E8" s="34">
        <v>18</v>
      </c>
      <c r="F8" s="34" t="s">
        <v>19</v>
      </c>
      <c r="G8" s="34">
        <v>665</v>
      </c>
      <c r="H8" s="34" t="s">
        <v>19</v>
      </c>
      <c r="I8" s="34" t="s">
        <v>19</v>
      </c>
      <c r="J8" s="34">
        <v>28</v>
      </c>
      <c r="K8" s="34">
        <v>15</v>
      </c>
      <c r="L8" s="34">
        <v>13</v>
      </c>
      <c r="M8" s="34">
        <v>8</v>
      </c>
      <c r="N8" s="34">
        <v>1</v>
      </c>
      <c r="O8" s="34">
        <v>7</v>
      </c>
      <c r="P8" s="1"/>
    </row>
    <row r="9" spans="1:16" ht="18" customHeight="1" x14ac:dyDescent="0.15">
      <c r="A9" s="50"/>
      <c r="B9" s="48" t="s">
        <v>62</v>
      </c>
      <c r="C9" s="31" t="s">
        <v>35</v>
      </c>
      <c r="D9" s="49">
        <v>52</v>
      </c>
      <c r="E9" s="34">
        <v>823</v>
      </c>
      <c r="F9" s="34">
        <v>37</v>
      </c>
      <c r="G9" s="34">
        <v>24320</v>
      </c>
      <c r="H9" s="34">
        <v>17</v>
      </c>
      <c r="I9" s="34">
        <v>738</v>
      </c>
      <c r="J9" s="34">
        <v>1332</v>
      </c>
      <c r="K9" s="34">
        <v>541</v>
      </c>
      <c r="L9" s="34">
        <v>791</v>
      </c>
      <c r="M9" s="34">
        <v>357</v>
      </c>
      <c r="N9" s="34">
        <v>114</v>
      </c>
      <c r="O9" s="34">
        <v>243</v>
      </c>
      <c r="P9" s="1"/>
    </row>
    <row r="10" spans="1:16" ht="18" customHeight="1" x14ac:dyDescent="0.15">
      <c r="A10" s="50"/>
      <c r="B10" s="48"/>
      <c r="C10" s="31" t="s">
        <v>36</v>
      </c>
      <c r="D10" s="49">
        <v>51</v>
      </c>
      <c r="E10" s="34">
        <v>805</v>
      </c>
      <c r="F10" s="34">
        <v>37</v>
      </c>
      <c r="G10" s="34">
        <v>23647</v>
      </c>
      <c r="H10" s="34">
        <v>16</v>
      </c>
      <c r="I10" s="34">
        <v>738</v>
      </c>
      <c r="J10" s="34">
        <v>1304</v>
      </c>
      <c r="K10" s="34">
        <v>525</v>
      </c>
      <c r="L10" s="34">
        <v>779</v>
      </c>
      <c r="M10" s="34">
        <v>350</v>
      </c>
      <c r="N10" s="34">
        <v>112</v>
      </c>
      <c r="O10" s="34">
        <v>238</v>
      </c>
      <c r="P10" s="1"/>
    </row>
    <row r="11" spans="1:16" ht="18" customHeight="1" x14ac:dyDescent="0.15">
      <c r="A11" s="50"/>
      <c r="B11" s="48"/>
      <c r="C11" s="31" t="s">
        <v>37</v>
      </c>
      <c r="D11" s="49">
        <v>1</v>
      </c>
      <c r="E11" s="34">
        <v>18</v>
      </c>
      <c r="F11" s="34" t="s">
        <v>19</v>
      </c>
      <c r="G11" s="34">
        <v>673</v>
      </c>
      <c r="H11" s="34">
        <v>1</v>
      </c>
      <c r="I11" s="34" t="s">
        <v>19</v>
      </c>
      <c r="J11" s="34">
        <v>28</v>
      </c>
      <c r="K11" s="34">
        <v>16</v>
      </c>
      <c r="L11" s="34">
        <v>12</v>
      </c>
      <c r="M11" s="34">
        <v>7</v>
      </c>
      <c r="N11" s="34">
        <v>2</v>
      </c>
      <c r="O11" s="34">
        <v>5</v>
      </c>
      <c r="P11" s="1"/>
    </row>
    <row r="12" spans="1:16" ht="18" customHeight="1" x14ac:dyDescent="0.15">
      <c r="A12" s="50"/>
      <c r="B12" s="48" t="s">
        <v>63</v>
      </c>
      <c r="C12" s="31" t="s">
        <v>35</v>
      </c>
      <c r="D12" s="49">
        <v>52</v>
      </c>
      <c r="E12" s="34">
        <v>838</v>
      </c>
      <c r="F12" s="34">
        <v>39</v>
      </c>
      <c r="G12" s="34">
        <v>24302</v>
      </c>
      <c r="H12" s="34">
        <v>15</v>
      </c>
      <c r="I12" s="34">
        <v>801</v>
      </c>
      <c r="J12" s="34">
        <v>1348</v>
      </c>
      <c r="K12" s="34">
        <v>554</v>
      </c>
      <c r="L12" s="34">
        <v>794</v>
      </c>
      <c r="M12" s="34">
        <v>363</v>
      </c>
      <c r="N12" s="34">
        <v>108</v>
      </c>
      <c r="O12" s="34">
        <v>255</v>
      </c>
      <c r="P12" s="1"/>
    </row>
    <row r="13" spans="1:16" ht="18" customHeight="1" x14ac:dyDescent="0.15">
      <c r="A13" s="50"/>
      <c r="B13" s="48"/>
      <c r="C13" s="31" t="s">
        <v>36</v>
      </c>
      <c r="D13" s="49">
        <v>51</v>
      </c>
      <c r="E13" s="34">
        <v>820</v>
      </c>
      <c r="F13" s="34">
        <v>39</v>
      </c>
      <c r="G13" s="34">
        <v>23627</v>
      </c>
      <c r="H13" s="34">
        <v>15</v>
      </c>
      <c r="I13" s="34">
        <v>801</v>
      </c>
      <c r="J13" s="34">
        <v>1319</v>
      </c>
      <c r="K13" s="34">
        <v>537</v>
      </c>
      <c r="L13" s="34">
        <v>782</v>
      </c>
      <c r="M13" s="34">
        <v>357</v>
      </c>
      <c r="N13" s="34">
        <v>107</v>
      </c>
      <c r="O13" s="34">
        <v>250</v>
      </c>
      <c r="P13" s="1"/>
    </row>
    <row r="14" spans="1:16" ht="18" customHeight="1" x14ac:dyDescent="0.15">
      <c r="A14" s="50"/>
      <c r="B14" s="48"/>
      <c r="C14" s="31" t="s">
        <v>37</v>
      </c>
      <c r="D14" s="49">
        <v>1</v>
      </c>
      <c r="E14" s="34">
        <v>18</v>
      </c>
      <c r="F14" s="34">
        <v>0</v>
      </c>
      <c r="G14" s="34">
        <v>675</v>
      </c>
      <c r="H14" s="34">
        <v>0</v>
      </c>
      <c r="I14" s="34">
        <v>0</v>
      </c>
      <c r="J14" s="34">
        <v>29</v>
      </c>
      <c r="K14" s="34">
        <v>17</v>
      </c>
      <c r="L14" s="34">
        <v>12</v>
      </c>
      <c r="M14" s="34">
        <v>6</v>
      </c>
      <c r="N14" s="34">
        <v>1</v>
      </c>
      <c r="O14" s="34">
        <v>5</v>
      </c>
      <c r="P14" s="1"/>
    </row>
    <row r="15" spans="1:16" ht="18" customHeight="1" x14ac:dyDescent="0.15">
      <c r="A15" s="50"/>
      <c r="B15" s="48" t="s">
        <v>64</v>
      </c>
      <c r="C15" s="31" t="s">
        <v>35</v>
      </c>
      <c r="D15" s="49">
        <v>52</v>
      </c>
      <c r="E15" s="34">
        <v>847</v>
      </c>
      <c r="F15" s="34">
        <v>43</v>
      </c>
      <c r="G15" s="34">
        <v>24164</v>
      </c>
      <c r="H15" s="34">
        <v>30</v>
      </c>
      <c r="I15" s="34">
        <v>816</v>
      </c>
      <c r="J15" s="34">
        <v>1365</v>
      </c>
      <c r="K15" s="34">
        <v>565</v>
      </c>
      <c r="L15" s="34">
        <v>800</v>
      </c>
      <c r="M15" s="34">
        <v>406</v>
      </c>
      <c r="N15" s="34">
        <v>142</v>
      </c>
      <c r="O15" s="34">
        <v>264</v>
      </c>
      <c r="P15" s="1"/>
    </row>
    <row r="16" spans="1:16" ht="18" customHeight="1" x14ac:dyDescent="0.15">
      <c r="A16" s="50"/>
      <c r="B16" s="48"/>
      <c r="C16" s="31" t="s">
        <v>36</v>
      </c>
      <c r="D16" s="49">
        <v>51</v>
      </c>
      <c r="E16" s="34">
        <v>829</v>
      </c>
      <c r="F16" s="34">
        <v>43</v>
      </c>
      <c r="G16" s="34">
        <v>23493</v>
      </c>
      <c r="H16" s="34">
        <v>30</v>
      </c>
      <c r="I16" s="34">
        <v>816</v>
      </c>
      <c r="J16" s="34">
        <v>1339</v>
      </c>
      <c r="K16" s="34">
        <v>550</v>
      </c>
      <c r="L16" s="34">
        <v>789</v>
      </c>
      <c r="M16" s="34">
        <v>400</v>
      </c>
      <c r="N16" s="34">
        <v>141</v>
      </c>
      <c r="O16" s="34">
        <v>259</v>
      </c>
      <c r="P16" s="1"/>
    </row>
    <row r="17" spans="1:16" ht="18" customHeight="1" x14ac:dyDescent="0.15">
      <c r="A17" s="50"/>
      <c r="B17" s="48"/>
      <c r="C17" s="31" t="s">
        <v>37</v>
      </c>
      <c r="D17" s="49">
        <v>1</v>
      </c>
      <c r="E17" s="34">
        <v>18</v>
      </c>
      <c r="F17" s="34" t="s">
        <v>19</v>
      </c>
      <c r="G17" s="34">
        <v>671</v>
      </c>
      <c r="H17" s="34" t="s">
        <v>19</v>
      </c>
      <c r="I17" s="34" t="s">
        <v>19</v>
      </c>
      <c r="J17" s="34">
        <v>26</v>
      </c>
      <c r="K17" s="34">
        <v>15</v>
      </c>
      <c r="L17" s="34">
        <v>11</v>
      </c>
      <c r="M17" s="34">
        <v>6</v>
      </c>
      <c r="N17" s="34">
        <v>1</v>
      </c>
      <c r="O17" s="34">
        <v>5</v>
      </c>
      <c r="P17" s="1"/>
    </row>
    <row r="18" spans="1:16" ht="18" customHeight="1" x14ac:dyDescent="0.15">
      <c r="A18" s="51"/>
      <c r="B18" s="52" t="s">
        <v>65</v>
      </c>
      <c r="C18" s="37" t="s">
        <v>35</v>
      </c>
      <c r="D18" s="53">
        <v>52</v>
      </c>
      <c r="E18" s="54">
        <v>856</v>
      </c>
      <c r="F18" s="54">
        <v>47</v>
      </c>
      <c r="G18" s="54">
        <v>23929</v>
      </c>
      <c r="H18" s="54">
        <v>34</v>
      </c>
      <c r="I18" s="54">
        <v>914</v>
      </c>
      <c r="J18" s="54">
        <v>1389</v>
      </c>
      <c r="K18" s="54">
        <v>570</v>
      </c>
      <c r="L18" s="54">
        <v>819</v>
      </c>
      <c r="M18" s="54">
        <v>429</v>
      </c>
      <c r="N18" s="54">
        <v>130</v>
      </c>
      <c r="O18" s="54">
        <v>299</v>
      </c>
      <c r="P18" s="1"/>
    </row>
    <row r="19" spans="1:16" ht="18" customHeight="1" x14ac:dyDescent="0.15">
      <c r="A19" s="51"/>
      <c r="B19" s="52"/>
      <c r="C19" s="37" t="s">
        <v>36</v>
      </c>
      <c r="D19" s="53">
        <v>51</v>
      </c>
      <c r="E19" s="54">
        <v>838</v>
      </c>
      <c r="F19" s="54">
        <v>47</v>
      </c>
      <c r="G19" s="54">
        <v>23263</v>
      </c>
      <c r="H19" s="54">
        <v>33</v>
      </c>
      <c r="I19" s="54">
        <v>910</v>
      </c>
      <c r="J19" s="54">
        <v>1364</v>
      </c>
      <c r="K19" s="54">
        <v>556</v>
      </c>
      <c r="L19" s="54">
        <v>808</v>
      </c>
      <c r="M19" s="54">
        <v>420</v>
      </c>
      <c r="N19" s="54">
        <v>128</v>
      </c>
      <c r="O19" s="54">
        <v>292</v>
      </c>
      <c r="P19" s="1"/>
    </row>
    <row r="20" spans="1:16" ht="18" customHeight="1" x14ac:dyDescent="0.15">
      <c r="A20" s="55"/>
      <c r="B20" s="56"/>
      <c r="C20" s="41" t="s">
        <v>37</v>
      </c>
      <c r="D20" s="53">
        <v>1</v>
      </c>
      <c r="E20" s="54">
        <v>18</v>
      </c>
      <c r="F20" s="54">
        <v>0</v>
      </c>
      <c r="G20" s="54">
        <v>666</v>
      </c>
      <c r="H20" s="54">
        <v>1</v>
      </c>
      <c r="I20" s="54">
        <v>4</v>
      </c>
      <c r="J20" s="54">
        <v>25</v>
      </c>
      <c r="K20" s="54">
        <v>14</v>
      </c>
      <c r="L20" s="54">
        <v>11</v>
      </c>
      <c r="M20" s="54">
        <v>9</v>
      </c>
      <c r="N20" s="54">
        <v>2</v>
      </c>
      <c r="O20" s="54">
        <v>7</v>
      </c>
      <c r="P20" s="1"/>
    </row>
    <row r="21" spans="1:16" s="57" customFormat="1" ht="17.25" customHeight="1" x14ac:dyDescent="0.4">
      <c r="A21" s="356" t="s">
        <v>23</v>
      </c>
      <c r="B21" s="356"/>
      <c r="C21" s="356"/>
      <c r="D21" s="356"/>
      <c r="E21" s="356"/>
      <c r="F21" s="356"/>
      <c r="G21" s="356"/>
      <c r="H21" s="356"/>
      <c r="I21" s="356"/>
      <c r="J21" s="356"/>
      <c r="K21" s="356"/>
      <c r="L21" s="356"/>
      <c r="M21" s="356"/>
      <c r="N21" s="356"/>
      <c r="O21" s="356"/>
    </row>
    <row r="22" spans="1:16" s="58" customFormat="1" ht="19.5" customHeight="1" x14ac:dyDescent="0.4"/>
    <row r="23" spans="1:16" s="58" customFormat="1" ht="19.5" customHeight="1" x14ac:dyDescent="0.4"/>
    <row r="24" spans="1:16" ht="15" customHeight="1" x14ac:dyDescent="0.15">
      <c r="P24" s="1"/>
    </row>
    <row r="25" spans="1:16" x14ac:dyDescent="0.15">
      <c r="A25" s="1"/>
      <c r="B25" s="1"/>
      <c r="C25" s="1"/>
      <c r="D25" s="1"/>
      <c r="E25" s="1"/>
      <c r="F25" s="1"/>
      <c r="G25" s="1"/>
      <c r="H25" s="1"/>
      <c r="I25" s="1"/>
      <c r="J25" s="1"/>
      <c r="K25" s="1"/>
      <c r="L25" s="1"/>
      <c r="M25" s="1"/>
      <c r="N25" s="1"/>
      <c r="O25" s="1"/>
      <c r="P25" s="1"/>
    </row>
    <row r="26" spans="1:16" x14ac:dyDescent="0.15">
      <c r="A26" s="1"/>
      <c r="B26" s="1"/>
      <c r="C26" s="1"/>
      <c r="D26" s="1"/>
      <c r="E26" s="1"/>
      <c r="F26" s="1"/>
      <c r="G26" s="1"/>
      <c r="H26" s="1"/>
      <c r="I26" s="1"/>
      <c r="J26" s="1"/>
      <c r="K26" s="1"/>
      <c r="L26" s="1"/>
      <c r="M26" s="1"/>
      <c r="N26" s="1"/>
      <c r="O26" s="1"/>
      <c r="P26" s="1"/>
    </row>
    <row r="27" spans="1:16" x14ac:dyDescent="0.15">
      <c r="A27" s="1"/>
      <c r="B27" s="1"/>
      <c r="C27" s="1"/>
      <c r="D27" s="1"/>
      <c r="E27" s="1"/>
      <c r="F27" s="1"/>
      <c r="G27" s="1"/>
      <c r="H27" s="1"/>
      <c r="I27" s="1"/>
      <c r="J27" s="1"/>
      <c r="K27" s="1"/>
      <c r="L27" s="1"/>
      <c r="M27" s="1"/>
      <c r="N27" s="1"/>
      <c r="O27" s="1"/>
      <c r="P27" s="1"/>
    </row>
    <row r="28" spans="1:16" x14ac:dyDescent="0.15">
      <c r="A28" s="1"/>
      <c r="B28" s="1"/>
      <c r="C28" s="1"/>
      <c r="D28" s="1"/>
      <c r="E28" s="1"/>
      <c r="F28" s="1"/>
      <c r="G28" s="1"/>
      <c r="H28" s="1"/>
      <c r="I28" s="1"/>
      <c r="J28" s="1"/>
      <c r="K28" s="1"/>
      <c r="L28" s="1"/>
      <c r="M28" s="1"/>
      <c r="N28" s="1"/>
      <c r="O28" s="1"/>
      <c r="P28" s="1"/>
    </row>
    <row r="29" spans="1:16" x14ac:dyDescent="0.15">
      <c r="A29" s="1"/>
      <c r="B29" s="1"/>
      <c r="C29" s="1"/>
      <c r="D29" s="1"/>
      <c r="E29" s="1"/>
      <c r="F29" s="1"/>
      <c r="G29" s="1"/>
      <c r="H29" s="1"/>
      <c r="I29" s="1"/>
      <c r="J29" s="1"/>
      <c r="K29" s="1"/>
      <c r="L29" s="1"/>
      <c r="M29" s="1"/>
      <c r="N29" s="1"/>
      <c r="O29" s="1"/>
      <c r="P29" s="1"/>
    </row>
    <row r="30" spans="1:16" x14ac:dyDescent="0.15">
      <c r="A30" s="1"/>
      <c r="B30" s="1"/>
      <c r="C30" s="1"/>
      <c r="D30" s="1"/>
      <c r="E30" s="1"/>
      <c r="F30" s="1"/>
      <c r="G30" s="1"/>
      <c r="H30" s="1"/>
      <c r="I30" s="1"/>
      <c r="J30" s="1"/>
      <c r="K30" s="1"/>
      <c r="L30" s="1"/>
      <c r="M30" s="1"/>
      <c r="N30" s="1"/>
      <c r="O30" s="1"/>
      <c r="P30" s="1"/>
    </row>
    <row r="31" spans="1:16" x14ac:dyDescent="0.15">
      <c r="A31" s="1"/>
      <c r="B31" s="1"/>
      <c r="C31" s="1"/>
      <c r="D31" s="1"/>
      <c r="E31" s="1"/>
      <c r="F31" s="1"/>
      <c r="G31" s="1"/>
      <c r="H31" s="1"/>
      <c r="I31" s="1"/>
      <c r="J31" s="1"/>
      <c r="K31" s="1"/>
      <c r="L31" s="1"/>
      <c r="M31" s="1"/>
      <c r="N31" s="1"/>
      <c r="O31" s="1"/>
      <c r="P31" s="1"/>
    </row>
    <row r="32" spans="1:16" x14ac:dyDescent="0.15">
      <c r="A32" s="1"/>
      <c r="B32" s="1"/>
      <c r="P32" s="1"/>
    </row>
  </sheetData>
  <mergeCells count="10">
    <mergeCell ref="A21:O21"/>
    <mergeCell ref="A1:O1"/>
    <mergeCell ref="M2:O2"/>
    <mergeCell ref="A3:C5"/>
    <mergeCell ref="D3:D5"/>
    <mergeCell ref="E3:E5"/>
    <mergeCell ref="G3:G5"/>
    <mergeCell ref="J3:O3"/>
    <mergeCell ref="J4:L4"/>
    <mergeCell ref="M4:O4"/>
  </mergeCells>
  <phoneticPr fontId="1"/>
  <pageMargins left="0.78740157480314965" right="0.59055118110236227" top="0.98425196850393704" bottom="0.98425196850393704" header="0.51181102362204722" footer="0.51181102362204722"/>
  <pageSetup paperSize="9" firstPageNumber="144" orientation="portrait" useFirstPageNumber="1" horizontalDpi="4294967293" verticalDpi="300" r:id="rId1"/>
  <headerFooter alignWithMargins="0">
    <oddHeader>&amp;L&amp;10&amp;P&amp;11　&amp;"ＭＳ 明朝,標準"&amp;10学校教育</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7810-BD6B-4300-83EE-BA8B8EBE0196}">
  <sheetPr>
    <pageSetUpPr fitToPage="1"/>
  </sheetPr>
  <dimension ref="A1:U23"/>
  <sheetViews>
    <sheetView zoomScaleNormal="100" workbookViewId="0"/>
  </sheetViews>
  <sheetFormatPr defaultColWidth="9" defaultRowHeight="13.5" x14ac:dyDescent="0.15"/>
  <cols>
    <col min="1" max="2" width="6.125" style="62" customWidth="1"/>
    <col min="3" max="3" width="4.875" style="62" customWidth="1"/>
    <col min="4" max="4" width="4.375" style="62" customWidth="1"/>
    <col min="5" max="5" width="5.5" style="62" customWidth="1"/>
    <col min="6" max="6" width="5.875" style="62" bestFit="1" customWidth="1"/>
    <col min="7" max="7" width="4.875" style="62" customWidth="1"/>
    <col min="8" max="8" width="5.25" style="62" customWidth="1"/>
    <col min="9" max="9" width="4.5" style="62" customWidth="1"/>
    <col min="10" max="10" width="5.25" style="62" customWidth="1"/>
    <col min="11" max="11" width="4.25" style="62" customWidth="1"/>
    <col min="12" max="12" width="5.25" style="62" customWidth="1"/>
    <col min="13" max="13" width="4.625" style="62" customWidth="1"/>
    <col min="14" max="14" width="5.25" style="62" customWidth="1"/>
    <col min="15" max="15" width="4.5" style="62" customWidth="1"/>
    <col min="16" max="16" width="5.25" style="62" customWidth="1"/>
    <col min="17" max="17" width="4.5" style="62" customWidth="1"/>
    <col min="18" max="18" width="5.25" style="62" customWidth="1"/>
    <col min="19" max="19" width="9" style="62" customWidth="1"/>
    <col min="20" max="16384" width="9" style="62"/>
  </cols>
  <sheetData>
    <row r="1" spans="1:21" ht="14.25" thickBot="1" x14ac:dyDescent="0.2">
      <c r="A1" s="59" t="s">
        <v>66</v>
      </c>
      <c r="B1" s="59"/>
      <c r="C1" s="59"/>
      <c r="D1" s="59"/>
      <c r="E1" s="59"/>
      <c r="F1" s="59"/>
      <c r="G1" s="59"/>
      <c r="H1" s="59"/>
      <c r="I1" s="59"/>
      <c r="J1" s="59"/>
      <c r="K1" s="60"/>
      <c r="L1" s="60"/>
      <c r="M1" s="59"/>
      <c r="N1" s="59"/>
      <c r="O1" s="367" t="s">
        <v>45</v>
      </c>
      <c r="P1" s="367"/>
      <c r="Q1" s="367"/>
      <c r="R1" s="367"/>
      <c r="S1" s="61"/>
      <c r="T1" s="61"/>
    </row>
    <row r="2" spans="1:21" ht="18" customHeight="1" thickTop="1" x14ac:dyDescent="0.15">
      <c r="A2" s="368" t="s">
        <v>67</v>
      </c>
      <c r="B2" s="369"/>
      <c r="C2" s="372" t="s">
        <v>68</v>
      </c>
      <c r="D2" s="369"/>
      <c r="E2" s="374" t="s">
        <v>69</v>
      </c>
      <c r="F2" s="375"/>
      <c r="G2" s="375"/>
      <c r="H2" s="375"/>
      <c r="I2" s="375"/>
      <c r="J2" s="375"/>
      <c r="K2" s="375"/>
      <c r="L2" s="375"/>
      <c r="M2" s="375"/>
      <c r="N2" s="375"/>
      <c r="O2" s="375"/>
      <c r="P2" s="375"/>
      <c r="Q2" s="375"/>
      <c r="R2" s="375"/>
      <c r="S2" s="61"/>
      <c r="T2" s="61"/>
      <c r="U2" s="61"/>
    </row>
    <row r="3" spans="1:21" ht="18" customHeight="1" x14ac:dyDescent="0.15">
      <c r="A3" s="370"/>
      <c r="B3" s="371"/>
      <c r="C3" s="373"/>
      <c r="D3" s="371"/>
      <c r="E3" s="376" t="s">
        <v>70</v>
      </c>
      <c r="F3" s="377"/>
      <c r="G3" s="376" t="s">
        <v>71</v>
      </c>
      <c r="H3" s="377"/>
      <c r="I3" s="376" t="s">
        <v>72</v>
      </c>
      <c r="J3" s="377"/>
      <c r="K3" s="376" t="s">
        <v>73</v>
      </c>
      <c r="L3" s="377"/>
      <c r="M3" s="376" t="s">
        <v>74</v>
      </c>
      <c r="N3" s="377"/>
      <c r="O3" s="376" t="s">
        <v>75</v>
      </c>
      <c r="P3" s="377"/>
      <c r="Q3" s="376" t="s">
        <v>76</v>
      </c>
      <c r="R3" s="378"/>
      <c r="S3" s="61"/>
      <c r="T3" s="61"/>
      <c r="U3" s="61"/>
    </row>
    <row r="4" spans="1:21" s="68" customFormat="1" ht="17.25" customHeight="1" x14ac:dyDescent="0.4">
      <c r="A4" s="63" t="s">
        <v>77</v>
      </c>
      <c r="B4" s="64" t="s">
        <v>78</v>
      </c>
      <c r="C4" s="65">
        <v>36</v>
      </c>
      <c r="D4" s="66">
        <v>9</v>
      </c>
      <c r="E4" s="67">
        <v>257</v>
      </c>
      <c r="F4" s="66">
        <v>778</v>
      </c>
      <c r="G4" s="67">
        <v>35</v>
      </c>
      <c r="H4" s="66">
        <v>109</v>
      </c>
      <c r="I4" s="67">
        <v>34</v>
      </c>
      <c r="J4" s="66">
        <v>140</v>
      </c>
      <c r="K4" s="67">
        <v>48</v>
      </c>
      <c r="L4" s="66">
        <v>156</v>
      </c>
      <c r="M4" s="67">
        <v>39</v>
      </c>
      <c r="N4" s="66">
        <v>129</v>
      </c>
      <c r="O4" s="67">
        <v>45</v>
      </c>
      <c r="P4" s="66">
        <v>138</v>
      </c>
      <c r="Q4" s="67">
        <v>56</v>
      </c>
      <c r="R4" s="66">
        <v>106</v>
      </c>
    </row>
    <row r="5" spans="1:21" s="68" customFormat="1" ht="17.25" customHeight="1" x14ac:dyDescent="0.4">
      <c r="A5" s="69"/>
      <c r="B5" s="64" t="s">
        <v>79</v>
      </c>
      <c r="C5" s="65">
        <v>37</v>
      </c>
      <c r="D5" s="66">
        <v>10</v>
      </c>
      <c r="E5" s="67">
        <v>261</v>
      </c>
      <c r="F5" s="66">
        <v>850</v>
      </c>
      <c r="G5" s="67">
        <v>23</v>
      </c>
      <c r="H5" s="66">
        <v>143</v>
      </c>
      <c r="I5" s="67">
        <v>45</v>
      </c>
      <c r="J5" s="66">
        <v>155</v>
      </c>
      <c r="K5" s="67">
        <v>42</v>
      </c>
      <c r="L5" s="66">
        <v>168</v>
      </c>
      <c r="M5" s="67">
        <v>61</v>
      </c>
      <c r="N5" s="66">
        <v>141</v>
      </c>
      <c r="O5" s="67">
        <v>43</v>
      </c>
      <c r="P5" s="66">
        <v>126</v>
      </c>
      <c r="Q5" s="67">
        <v>47</v>
      </c>
      <c r="R5" s="66">
        <v>117</v>
      </c>
    </row>
    <row r="6" spans="1:21" s="72" customFormat="1" ht="18" customHeight="1" x14ac:dyDescent="0.4">
      <c r="A6" s="70"/>
      <c r="B6" s="71" t="s">
        <v>80</v>
      </c>
      <c r="C6" s="65">
        <v>39</v>
      </c>
      <c r="D6" s="66">
        <v>10</v>
      </c>
      <c r="E6" s="67">
        <v>282</v>
      </c>
      <c r="F6" s="66">
        <v>822</v>
      </c>
      <c r="G6" s="67">
        <v>36</v>
      </c>
      <c r="H6" s="66">
        <v>130</v>
      </c>
      <c r="I6" s="67">
        <v>33</v>
      </c>
      <c r="J6" s="66">
        <v>175</v>
      </c>
      <c r="K6" s="67">
        <v>56</v>
      </c>
      <c r="L6" s="66">
        <v>154</v>
      </c>
      <c r="M6" s="67">
        <v>46</v>
      </c>
      <c r="N6" s="66">
        <v>162</v>
      </c>
      <c r="O6" s="67">
        <v>65</v>
      </c>
      <c r="P6" s="66">
        <v>107</v>
      </c>
      <c r="Q6" s="67">
        <v>46</v>
      </c>
      <c r="R6" s="66">
        <v>94</v>
      </c>
    </row>
    <row r="7" spans="1:21" s="72" customFormat="1" ht="18" customHeight="1" x14ac:dyDescent="0.4">
      <c r="A7" s="70"/>
      <c r="B7" s="71" t="s">
        <v>81</v>
      </c>
      <c r="C7" s="65">
        <v>43</v>
      </c>
      <c r="D7" s="66">
        <v>11</v>
      </c>
      <c r="E7" s="67">
        <v>314</v>
      </c>
      <c r="F7" s="66">
        <v>860</v>
      </c>
      <c r="G7" s="67">
        <v>35</v>
      </c>
      <c r="H7" s="66">
        <v>183</v>
      </c>
      <c r="I7" s="67">
        <v>45</v>
      </c>
      <c r="J7" s="66">
        <v>169</v>
      </c>
      <c r="K7" s="67">
        <v>45</v>
      </c>
      <c r="L7" s="66">
        <v>184</v>
      </c>
      <c r="M7" s="67">
        <v>65</v>
      </c>
      <c r="N7" s="66">
        <v>131</v>
      </c>
      <c r="O7" s="67">
        <v>55</v>
      </c>
      <c r="P7" s="66">
        <v>119</v>
      </c>
      <c r="Q7" s="67">
        <v>69</v>
      </c>
      <c r="R7" s="66">
        <v>74</v>
      </c>
    </row>
    <row r="8" spans="1:21" s="72" customFormat="1" ht="18" customHeight="1" x14ac:dyDescent="0.4">
      <c r="A8" s="70"/>
      <c r="B8" s="73" t="s">
        <v>82</v>
      </c>
      <c r="C8" s="74">
        <f>D10</f>
        <v>47</v>
      </c>
      <c r="D8" s="75">
        <f>SUM(D11:D13)</f>
        <v>11</v>
      </c>
      <c r="E8" s="74">
        <f>F10</f>
        <v>325</v>
      </c>
      <c r="F8" s="75">
        <f>SUM(F11:F13)</f>
        <v>901</v>
      </c>
      <c r="G8" s="74">
        <f>H10</f>
        <v>37</v>
      </c>
      <c r="H8" s="75">
        <f>SUM(H11:H13)</f>
        <v>212</v>
      </c>
      <c r="I8" s="74">
        <f t="shared" ref="I8" si="0">J10</f>
        <v>51</v>
      </c>
      <c r="J8" s="75">
        <f t="shared" ref="J8" si="1">SUM(J11:J13)</f>
        <v>181</v>
      </c>
      <c r="K8" s="74">
        <f t="shared" ref="K8" si="2">L10</f>
        <v>52</v>
      </c>
      <c r="L8" s="75">
        <f t="shared" ref="L8" si="3">SUM(L11:L13)</f>
        <v>163</v>
      </c>
      <c r="M8" s="74">
        <f t="shared" ref="M8" si="4">N10</f>
        <v>53</v>
      </c>
      <c r="N8" s="75">
        <f t="shared" ref="N8" si="5">SUM(N11:N13)</f>
        <v>159</v>
      </c>
      <c r="O8" s="74">
        <f t="shared" ref="O8" si="6">P10</f>
        <v>73</v>
      </c>
      <c r="P8" s="75">
        <f t="shared" ref="P8" si="7">SUM(P11:P13)</f>
        <v>114</v>
      </c>
      <c r="Q8" s="74">
        <f t="shared" ref="Q8" si="8">R10</f>
        <v>59</v>
      </c>
      <c r="R8" s="75">
        <f t="shared" ref="R8" si="9">SUM(R11:R13)</f>
        <v>72</v>
      </c>
    </row>
    <row r="9" spans="1:21" s="72" customFormat="1" ht="9" customHeight="1" x14ac:dyDescent="0.4">
      <c r="A9" s="70"/>
      <c r="B9" s="73"/>
      <c r="C9" s="74"/>
      <c r="D9" s="75"/>
      <c r="E9" s="74"/>
      <c r="F9" s="75"/>
      <c r="G9" s="74"/>
      <c r="H9" s="75"/>
      <c r="I9" s="74"/>
      <c r="J9" s="75"/>
      <c r="K9" s="74"/>
      <c r="L9" s="75"/>
      <c r="M9" s="74"/>
      <c r="N9" s="75"/>
      <c r="O9" s="74"/>
      <c r="P9" s="75"/>
      <c r="Q9" s="74"/>
      <c r="R9" s="75"/>
    </row>
    <row r="10" spans="1:21" s="78" customFormat="1" ht="18" customHeight="1" x14ac:dyDescent="0.4">
      <c r="A10" s="362" t="s">
        <v>83</v>
      </c>
      <c r="B10" s="363"/>
      <c r="C10" s="76"/>
      <c r="D10" s="77">
        <v>47</v>
      </c>
      <c r="E10" s="77"/>
      <c r="F10" s="77">
        <f>SUM(H10,J10,L10,N10,P10,R10)</f>
        <v>325</v>
      </c>
      <c r="G10" s="77"/>
      <c r="H10" s="77">
        <v>37</v>
      </c>
      <c r="I10" s="77"/>
      <c r="J10" s="77">
        <v>51</v>
      </c>
      <c r="K10" s="77"/>
      <c r="L10" s="77">
        <v>52</v>
      </c>
      <c r="M10" s="77"/>
      <c r="N10" s="77">
        <v>53</v>
      </c>
      <c r="O10" s="77"/>
      <c r="P10" s="77">
        <v>73</v>
      </c>
      <c r="Q10" s="77"/>
      <c r="R10" s="77">
        <v>59</v>
      </c>
      <c r="S10" s="61"/>
      <c r="T10" s="61"/>
      <c r="U10" s="61"/>
    </row>
    <row r="11" spans="1:21" s="78" customFormat="1" ht="18" customHeight="1" x14ac:dyDescent="0.4">
      <c r="A11" s="362" t="s">
        <v>84</v>
      </c>
      <c r="B11" s="363"/>
      <c r="C11" s="79"/>
      <c r="D11" s="66">
        <v>2</v>
      </c>
      <c r="E11" s="66"/>
      <c r="F11" s="80">
        <f>SUM(H11,J11,L11,N11,P11,R11)</f>
        <v>5</v>
      </c>
      <c r="G11" s="66"/>
      <c r="H11" s="66">
        <v>1</v>
      </c>
      <c r="I11" s="66"/>
      <c r="J11" s="66" t="s">
        <v>85</v>
      </c>
      <c r="K11" s="66"/>
      <c r="L11" s="66" t="s">
        <v>85</v>
      </c>
      <c r="M11" s="66"/>
      <c r="N11" s="66">
        <v>1</v>
      </c>
      <c r="O11" s="66"/>
      <c r="P11" s="66">
        <v>2</v>
      </c>
      <c r="Q11" s="66"/>
      <c r="R11" s="66">
        <v>1</v>
      </c>
      <c r="S11" s="61"/>
      <c r="T11" s="61"/>
      <c r="U11" s="61"/>
    </row>
    <row r="12" spans="1:21" s="78" customFormat="1" ht="27.6" customHeight="1" x14ac:dyDescent="0.4">
      <c r="A12" s="364" t="s">
        <v>86</v>
      </c>
      <c r="B12" s="363"/>
      <c r="C12" s="79"/>
      <c r="D12" s="66">
        <v>9</v>
      </c>
      <c r="E12" s="66"/>
      <c r="F12" s="80">
        <f>SUM(H12,J12,L12,N12,P12,R12)</f>
        <v>151</v>
      </c>
      <c r="G12" s="66"/>
      <c r="H12" s="66">
        <v>19</v>
      </c>
      <c r="I12" s="66"/>
      <c r="J12" s="66">
        <v>34</v>
      </c>
      <c r="K12" s="66"/>
      <c r="L12" s="66">
        <v>36</v>
      </c>
      <c r="M12" s="66"/>
      <c r="N12" s="66">
        <v>36</v>
      </c>
      <c r="O12" s="66"/>
      <c r="P12" s="66">
        <v>16</v>
      </c>
      <c r="Q12" s="66"/>
      <c r="R12" s="66">
        <v>10</v>
      </c>
      <c r="S12" s="61"/>
      <c r="T12" s="61"/>
      <c r="U12" s="61"/>
    </row>
    <row r="13" spans="1:21" s="78" customFormat="1" ht="18" customHeight="1" x14ac:dyDescent="0.4">
      <c r="A13" s="365" t="s">
        <v>87</v>
      </c>
      <c r="B13" s="366"/>
      <c r="C13" s="81"/>
      <c r="D13" s="82" t="s">
        <v>88</v>
      </c>
      <c r="E13" s="83"/>
      <c r="F13" s="84">
        <f>SUM(H13,J13,L13,N13,P13,R13)</f>
        <v>745</v>
      </c>
      <c r="G13" s="83"/>
      <c r="H13" s="83">
        <v>192</v>
      </c>
      <c r="I13" s="83"/>
      <c r="J13" s="83">
        <v>147</v>
      </c>
      <c r="K13" s="83"/>
      <c r="L13" s="83">
        <v>127</v>
      </c>
      <c r="M13" s="83"/>
      <c r="N13" s="83">
        <v>122</v>
      </c>
      <c r="O13" s="83"/>
      <c r="P13" s="83">
        <v>96</v>
      </c>
      <c r="Q13" s="83"/>
      <c r="R13" s="83">
        <v>61</v>
      </c>
      <c r="S13" s="61"/>
      <c r="T13" s="61"/>
      <c r="U13" s="61"/>
    </row>
    <row r="14" spans="1:21" s="78" customFormat="1" ht="15" customHeight="1" x14ac:dyDescent="0.4">
      <c r="A14" s="85" t="s">
        <v>89</v>
      </c>
      <c r="B14" s="61"/>
      <c r="C14" s="61"/>
      <c r="D14" s="61"/>
      <c r="E14" s="61"/>
      <c r="F14" s="61"/>
      <c r="G14" s="61"/>
      <c r="H14" s="61"/>
      <c r="I14" s="61"/>
      <c r="J14" s="61"/>
      <c r="K14" s="61"/>
      <c r="L14" s="61"/>
      <c r="M14" s="61"/>
      <c r="N14" s="61"/>
      <c r="O14" s="86"/>
      <c r="P14" s="61"/>
      <c r="Q14" s="61"/>
      <c r="R14" s="61"/>
      <c r="S14" s="61"/>
      <c r="T14" s="61"/>
    </row>
    <row r="15" spans="1:21" s="78" customFormat="1" ht="15" customHeight="1" x14ac:dyDescent="0.4">
      <c r="A15" s="61" t="s">
        <v>90</v>
      </c>
      <c r="B15" s="61"/>
      <c r="C15" s="61"/>
      <c r="D15" s="61"/>
      <c r="E15" s="61"/>
      <c r="F15" s="61"/>
      <c r="G15" s="61"/>
      <c r="H15" s="61"/>
      <c r="I15" s="61"/>
      <c r="J15" s="61"/>
      <c r="K15" s="61"/>
      <c r="L15" s="61"/>
      <c r="M15" s="61"/>
      <c r="N15" s="61"/>
      <c r="O15" s="61"/>
      <c r="P15" s="61"/>
      <c r="Q15" s="61"/>
      <c r="R15" s="61"/>
      <c r="S15" s="61"/>
      <c r="T15" s="61"/>
    </row>
    <row r="16" spans="1:21" ht="15" customHeight="1" x14ac:dyDescent="0.15">
      <c r="A16" s="61" t="s">
        <v>91</v>
      </c>
      <c r="B16" s="61"/>
      <c r="C16" s="86"/>
      <c r="D16" s="86"/>
      <c r="E16" s="86"/>
      <c r="F16" s="86"/>
      <c r="G16" s="86"/>
      <c r="H16" s="86"/>
      <c r="I16" s="86"/>
      <c r="J16" s="86"/>
      <c r="K16" s="86"/>
      <c r="L16" s="86"/>
      <c r="M16" s="86"/>
      <c r="N16" s="86"/>
      <c r="O16" s="86"/>
      <c r="P16" s="86"/>
      <c r="Q16" s="86"/>
      <c r="R16" s="61"/>
      <c r="S16" s="61"/>
      <c r="T16" s="61"/>
    </row>
    <row r="17" spans="1:20" ht="15" customHeight="1" x14ac:dyDescent="0.15">
      <c r="A17" s="61" t="s">
        <v>92</v>
      </c>
      <c r="B17" s="61"/>
      <c r="C17" s="61"/>
      <c r="D17" s="61"/>
      <c r="E17" s="61"/>
      <c r="F17" s="61"/>
      <c r="G17" s="61"/>
      <c r="H17" s="61"/>
      <c r="I17" s="61"/>
      <c r="J17" s="61"/>
      <c r="K17" s="61"/>
      <c r="L17" s="61"/>
      <c r="M17" s="61"/>
      <c r="N17" s="61"/>
      <c r="O17" s="61"/>
      <c r="P17" s="61"/>
      <c r="Q17" s="61"/>
      <c r="R17" s="61"/>
      <c r="S17" s="61"/>
      <c r="T17" s="61"/>
    </row>
    <row r="18" spans="1:20" x14ac:dyDescent="0.15">
      <c r="A18" s="61"/>
      <c r="B18" s="61"/>
      <c r="C18" s="61"/>
      <c r="D18" s="61"/>
      <c r="E18" s="61"/>
      <c r="F18" s="61"/>
      <c r="G18" s="61"/>
      <c r="H18" s="61"/>
      <c r="I18" s="61"/>
      <c r="J18" s="61"/>
      <c r="K18" s="61"/>
      <c r="L18" s="61"/>
      <c r="M18" s="61"/>
      <c r="N18" s="61"/>
      <c r="O18" s="61"/>
      <c r="P18" s="61"/>
      <c r="Q18" s="61"/>
      <c r="R18" s="61"/>
      <c r="S18" s="61"/>
      <c r="T18" s="61"/>
    </row>
    <row r="19" spans="1:20" x14ac:dyDescent="0.15">
      <c r="A19" s="61"/>
      <c r="B19" s="61"/>
      <c r="C19" s="61"/>
      <c r="D19" s="61"/>
      <c r="E19" s="61"/>
      <c r="F19" s="61"/>
      <c r="G19" s="61"/>
      <c r="H19" s="61"/>
      <c r="I19" s="61"/>
      <c r="J19" s="61"/>
      <c r="K19" s="61"/>
      <c r="L19" s="61"/>
      <c r="M19" s="61"/>
      <c r="N19" s="61"/>
      <c r="O19" s="61"/>
      <c r="P19" s="61"/>
      <c r="Q19" s="61"/>
      <c r="R19" s="61"/>
      <c r="S19" s="61"/>
      <c r="T19" s="61"/>
    </row>
    <row r="20" spans="1:20" x14ac:dyDescent="0.15">
      <c r="A20" s="87"/>
      <c r="B20" s="87"/>
      <c r="C20" s="61"/>
      <c r="D20" s="61"/>
      <c r="E20" s="61"/>
      <c r="F20" s="61"/>
      <c r="G20" s="61"/>
      <c r="H20" s="61"/>
      <c r="I20" s="61"/>
      <c r="J20" s="61"/>
      <c r="K20" s="61"/>
      <c r="L20" s="61"/>
      <c r="M20" s="61"/>
      <c r="N20" s="61"/>
      <c r="O20" s="61"/>
      <c r="P20" s="61"/>
      <c r="Q20" s="61"/>
      <c r="R20" s="61"/>
      <c r="S20" s="61"/>
      <c r="T20" s="61"/>
    </row>
    <row r="21" spans="1:20" x14ac:dyDescent="0.15">
      <c r="A21" s="61"/>
      <c r="B21" s="61"/>
      <c r="C21" s="61"/>
      <c r="D21" s="61"/>
      <c r="E21" s="61"/>
      <c r="F21" s="61"/>
      <c r="G21" s="61"/>
      <c r="H21" s="61"/>
      <c r="I21" s="61"/>
      <c r="J21" s="61"/>
      <c r="K21" s="61"/>
      <c r="L21" s="61"/>
      <c r="M21" s="61"/>
      <c r="N21" s="61"/>
      <c r="O21" s="61"/>
      <c r="P21" s="61"/>
      <c r="Q21" s="61"/>
      <c r="R21" s="61"/>
      <c r="S21" s="61"/>
      <c r="T21" s="61"/>
    </row>
    <row r="22" spans="1:20" x14ac:dyDescent="0.15">
      <c r="A22" s="61"/>
      <c r="B22" s="61"/>
      <c r="C22" s="61"/>
      <c r="D22" s="61"/>
      <c r="E22" s="61"/>
      <c r="F22" s="61"/>
      <c r="G22" s="61"/>
      <c r="H22" s="61"/>
      <c r="I22" s="61"/>
      <c r="J22" s="61"/>
      <c r="K22" s="61"/>
      <c r="L22" s="61"/>
      <c r="M22" s="61"/>
      <c r="N22" s="61"/>
      <c r="O22" s="61"/>
      <c r="P22" s="61"/>
      <c r="Q22" s="61"/>
      <c r="R22" s="61"/>
      <c r="S22" s="61"/>
      <c r="T22" s="61"/>
    </row>
    <row r="23" spans="1:20" x14ac:dyDescent="0.15">
      <c r="A23" s="61"/>
      <c r="B23" s="61"/>
      <c r="C23" s="61"/>
      <c r="D23" s="61"/>
      <c r="E23" s="61"/>
      <c r="F23" s="61"/>
      <c r="G23" s="61"/>
      <c r="H23" s="61"/>
      <c r="I23" s="61"/>
      <c r="J23" s="61"/>
      <c r="K23" s="61"/>
      <c r="L23" s="61"/>
      <c r="M23" s="61"/>
      <c r="N23" s="61"/>
      <c r="O23" s="61"/>
      <c r="P23" s="61"/>
      <c r="Q23" s="61"/>
      <c r="R23" s="61"/>
      <c r="S23" s="61"/>
      <c r="T23" s="61"/>
    </row>
  </sheetData>
  <mergeCells count="15">
    <mergeCell ref="A10:B10"/>
    <mergeCell ref="A11:B11"/>
    <mergeCell ref="A12:B12"/>
    <mergeCell ref="A13:B13"/>
    <mergeCell ref="O1:R1"/>
    <mergeCell ref="A2:B3"/>
    <mergeCell ref="C2:D3"/>
    <mergeCell ref="E2:R2"/>
    <mergeCell ref="E3:F3"/>
    <mergeCell ref="G3:H3"/>
    <mergeCell ref="I3:J3"/>
    <mergeCell ref="K3:L3"/>
    <mergeCell ref="M3:N3"/>
    <mergeCell ref="O3:P3"/>
    <mergeCell ref="Q3:R3"/>
  </mergeCells>
  <phoneticPr fontId="1"/>
  <pageMargins left="0.78740157480314965" right="0.59055118110236227" top="0.98425196850393704" bottom="0.98425196850393704"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167A-1BAB-4176-A314-EAB8909427E4}">
  <dimension ref="A1:AC28"/>
  <sheetViews>
    <sheetView workbookViewId="0">
      <selection sqref="A1:K1"/>
    </sheetView>
  </sheetViews>
  <sheetFormatPr defaultColWidth="9" defaultRowHeight="13.5" x14ac:dyDescent="0.15"/>
  <cols>
    <col min="1" max="1" width="8.375" style="2" customWidth="1"/>
    <col min="2" max="2" width="7.875" style="109" customWidth="1"/>
    <col min="3" max="4" width="7.875" style="2" customWidth="1"/>
    <col min="5" max="5" width="7.875" style="109" customWidth="1"/>
    <col min="6" max="11" width="7.875" style="2" customWidth="1"/>
    <col min="12" max="16384" width="9" style="2"/>
  </cols>
  <sheetData>
    <row r="1" spans="1:29" ht="21" customHeight="1" x14ac:dyDescent="0.15">
      <c r="A1" s="342" t="s">
        <v>93</v>
      </c>
      <c r="B1" s="342"/>
      <c r="C1" s="342"/>
      <c r="D1" s="342"/>
      <c r="E1" s="342"/>
      <c r="F1" s="342"/>
      <c r="G1" s="342"/>
      <c r="H1" s="342"/>
      <c r="I1" s="342"/>
      <c r="J1" s="342"/>
      <c r="K1" s="342"/>
    </row>
    <row r="2" spans="1:29" ht="13.5" customHeight="1" thickBot="1" x14ac:dyDescent="0.2">
      <c r="A2" s="88" t="s">
        <v>94</v>
      </c>
      <c r="B2" s="50"/>
      <c r="C2" s="50"/>
      <c r="D2" s="50"/>
      <c r="E2" s="50"/>
      <c r="F2" s="339"/>
      <c r="G2" s="339"/>
      <c r="H2" s="50"/>
      <c r="I2" s="50"/>
      <c r="J2" s="50"/>
      <c r="K2" s="33" t="s">
        <v>95</v>
      </c>
    </row>
    <row r="3" spans="1:29" ht="13.5" customHeight="1" thickTop="1" x14ac:dyDescent="0.15">
      <c r="A3" s="380" t="s">
        <v>96</v>
      </c>
      <c r="B3" s="382" t="s">
        <v>97</v>
      </c>
      <c r="C3" s="383"/>
      <c r="D3" s="383"/>
      <c r="E3" s="383"/>
      <c r="F3" s="384"/>
      <c r="G3" s="383" t="s">
        <v>98</v>
      </c>
      <c r="H3" s="383"/>
      <c r="I3" s="383"/>
      <c r="J3" s="383"/>
      <c r="K3" s="383"/>
    </row>
    <row r="4" spans="1:29" ht="37.5" customHeight="1" x14ac:dyDescent="0.15">
      <c r="A4" s="381"/>
      <c r="B4" s="89" t="s">
        <v>99</v>
      </c>
      <c r="C4" s="89" t="s">
        <v>100</v>
      </c>
      <c r="D4" s="89" t="s">
        <v>101</v>
      </c>
      <c r="E4" s="89" t="s">
        <v>102</v>
      </c>
      <c r="F4" s="90" t="s">
        <v>103</v>
      </c>
      <c r="G4" s="91" t="s">
        <v>99</v>
      </c>
      <c r="H4" s="91" t="s">
        <v>100</v>
      </c>
      <c r="I4" s="91" t="s">
        <v>101</v>
      </c>
      <c r="J4" s="91" t="s">
        <v>102</v>
      </c>
      <c r="K4" s="92" t="s">
        <v>103</v>
      </c>
    </row>
    <row r="5" spans="1:29" ht="14.25" customHeight="1" x14ac:dyDescent="0.15">
      <c r="A5" s="93" t="s">
        <v>104</v>
      </c>
      <c r="B5" s="94">
        <v>23537</v>
      </c>
      <c r="C5" s="94">
        <v>23647</v>
      </c>
      <c r="D5" s="94">
        <v>23627</v>
      </c>
      <c r="E5" s="94">
        <v>23493</v>
      </c>
      <c r="F5" s="95">
        <v>23263</v>
      </c>
      <c r="G5" s="96">
        <v>665</v>
      </c>
      <c r="H5" s="96">
        <v>673</v>
      </c>
      <c r="I5" s="96">
        <v>675</v>
      </c>
      <c r="J5" s="97">
        <v>671</v>
      </c>
      <c r="K5" s="98">
        <v>666</v>
      </c>
      <c r="N5" s="99"/>
      <c r="O5" s="99"/>
    </row>
    <row r="6" spans="1:29" ht="14.25" customHeight="1" x14ac:dyDescent="0.15">
      <c r="A6" s="100" t="s">
        <v>105</v>
      </c>
      <c r="B6" s="94">
        <v>12190</v>
      </c>
      <c r="C6" s="94">
        <v>12287</v>
      </c>
      <c r="D6" s="94">
        <v>12171</v>
      </c>
      <c r="E6" s="94">
        <v>12067</v>
      </c>
      <c r="F6" s="95">
        <v>11879</v>
      </c>
      <c r="G6" s="96">
        <v>340</v>
      </c>
      <c r="H6" s="96">
        <v>345</v>
      </c>
      <c r="I6" s="96">
        <v>329</v>
      </c>
      <c r="J6" s="97">
        <v>309</v>
      </c>
      <c r="K6" s="98">
        <v>300</v>
      </c>
      <c r="N6" s="99"/>
      <c r="O6" s="99"/>
    </row>
    <row r="7" spans="1:29" ht="14.25" customHeight="1" x14ac:dyDescent="0.15">
      <c r="A7" s="100" t="s">
        <v>106</v>
      </c>
      <c r="B7" s="94">
        <v>11347</v>
      </c>
      <c r="C7" s="94">
        <v>11360</v>
      </c>
      <c r="D7" s="94">
        <v>11456</v>
      </c>
      <c r="E7" s="94">
        <v>11426</v>
      </c>
      <c r="F7" s="95">
        <v>11384</v>
      </c>
      <c r="G7" s="96">
        <v>325</v>
      </c>
      <c r="H7" s="96">
        <v>328</v>
      </c>
      <c r="I7" s="96">
        <v>346</v>
      </c>
      <c r="J7" s="97">
        <v>362</v>
      </c>
      <c r="K7" s="98">
        <v>366</v>
      </c>
      <c r="N7" s="99"/>
      <c r="O7" s="99"/>
    </row>
    <row r="8" spans="1:29" ht="14.25" customHeight="1" x14ac:dyDescent="0.15">
      <c r="A8" s="101" t="s">
        <v>107</v>
      </c>
      <c r="B8" s="94">
        <v>4006</v>
      </c>
      <c r="C8" s="94">
        <v>3995</v>
      </c>
      <c r="D8" s="94">
        <v>3860</v>
      </c>
      <c r="E8" s="94">
        <v>3717</v>
      </c>
      <c r="F8" s="95">
        <v>3636</v>
      </c>
      <c r="G8" s="96">
        <v>114</v>
      </c>
      <c r="H8" s="96">
        <v>109</v>
      </c>
      <c r="I8" s="96">
        <v>111</v>
      </c>
      <c r="J8" s="97">
        <v>121</v>
      </c>
      <c r="K8" s="98">
        <v>110</v>
      </c>
      <c r="N8" s="99"/>
      <c r="O8" s="99"/>
    </row>
    <row r="9" spans="1:29" ht="14.25" customHeight="1" x14ac:dyDescent="0.15">
      <c r="A9" s="100" t="s">
        <v>105</v>
      </c>
      <c r="B9" s="94">
        <v>2098</v>
      </c>
      <c r="C9" s="94">
        <v>2055</v>
      </c>
      <c r="D9" s="94">
        <v>1940</v>
      </c>
      <c r="E9" s="94">
        <v>1897</v>
      </c>
      <c r="F9" s="95">
        <v>1841</v>
      </c>
      <c r="G9" s="96">
        <v>57</v>
      </c>
      <c r="H9" s="96">
        <v>53</v>
      </c>
      <c r="I9" s="96">
        <v>38</v>
      </c>
      <c r="J9" s="97">
        <v>51</v>
      </c>
      <c r="K9" s="98">
        <v>56</v>
      </c>
      <c r="N9" s="99"/>
      <c r="O9" s="99"/>
    </row>
    <row r="10" spans="1:29" ht="14.25" customHeight="1" x14ac:dyDescent="0.15">
      <c r="A10" s="100" t="s">
        <v>106</v>
      </c>
      <c r="B10" s="94">
        <v>1908</v>
      </c>
      <c r="C10" s="94">
        <v>1940</v>
      </c>
      <c r="D10" s="94">
        <v>1920</v>
      </c>
      <c r="E10" s="94">
        <v>1820</v>
      </c>
      <c r="F10" s="95">
        <v>1795</v>
      </c>
      <c r="G10" s="96">
        <v>57</v>
      </c>
      <c r="H10" s="96">
        <v>56</v>
      </c>
      <c r="I10" s="96">
        <v>73</v>
      </c>
      <c r="J10" s="97">
        <v>70</v>
      </c>
      <c r="K10" s="98">
        <v>54</v>
      </c>
      <c r="L10" s="102"/>
      <c r="M10" s="102"/>
      <c r="N10" s="99"/>
      <c r="O10" s="99"/>
      <c r="P10" s="102"/>
      <c r="Q10" s="102"/>
      <c r="R10" s="102"/>
      <c r="S10" s="102"/>
      <c r="T10" s="102"/>
      <c r="U10" s="102"/>
      <c r="V10" s="102"/>
      <c r="W10" s="102"/>
      <c r="X10" s="102"/>
      <c r="Y10" s="102"/>
      <c r="Z10" s="102"/>
      <c r="AA10" s="102"/>
      <c r="AB10" s="102"/>
      <c r="AC10" s="102"/>
    </row>
    <row r="11" spans="1:29" ht="15" customHeight="1" x14ac:dyDescent="0.15">
      <c r="A11" s="101" t="s">
        <v>108</v>
      </c>
      <c r="B11" s="94">
        <v>4060</v>
      </c>
      <c r="C11" s="94">
        <v>3971</v>
      </c>
      <c r="D11" s="94">
        <v>3988</v>
      </c>
      <c r="E11" s="94">
        <v>3858</v>
      </c>
      <c r="F11" s="95">
        <v>3727</v>
      </c>
      <c r="G11" s="96">
        <v>115</v>
      </c>
      <c r="H11" s="96">
        <v>114</v>
      </c>
      <c r="I11" s="96">
        <v>106</v>
      </c>
      <c r="J11" s="97">
        <v>110</v>
      </c>
      <c r="K11" s="98">
        <v>118</v>
      </c>
      <c r="N11" s="99"/>
      <c r="O11" s="99"/>
    </row>
    <row r="12" spans="1:29" ht="15" customHeight="1" x14ac:dyDescent="0.15">
      <c r="A12" s="100" t="s">
        <v>105</v>
      </c>
      <c r="B12" s="94">
        <v>2059</v>
      </c>
      <c r="C12" s="94">
        <v>2075</v>
      </c>
      <c r="D12" s="94">
        <v>2065</v>
      </c>
      <c r="E12" s="94">
        <v>1942</v>
      </c>
      <c r="F12" s="95">
        <v>1893</v>
      </c>
      <c r="G12" s="96">
        <v>61</v>
      </c>
      <c r="H12" s="96">
        <v>57</v>
      </c>
      <c r="I12" s="96">
        <v>52</v>
      </c>
      <c r="J12" s="97">
        <v>37</v>
      </c>
      <c r="K12" s="98">
        <v>49</v>
      </c>
      <c r="N12" s="99"/>
      <c r="O12" s="99"/>
    </row>
    <row r="13" spans="1:29" ht="15" customHeight="1" x14ac:dyDescent="0.15">
      <c r="A13" s="100" t="s">
        <v>106</v>
      </c>
      <c r="B13" s="94">
        <v>2001</v>
      </c>
      <c r="C13" s="94">
        <v>1896</v>
      </c>
      <c r="D13" s="94">
        <v>1923</v>
      </c>
      <c r="E13" s="94">
        <v>1916</v>
      </c>
      <c r="F13" s="95">
        <v>1834</v>
      </c>
      <c r="G13" s="96">
        <v>54</v>
      </c>
      <c r="H13" s="96">
        <v>57</v>
      </c>
      <c r="I13" s="96">
        <v>54</v>
      </c>
      <c r="J13" s="97">
        <v>73</v>
      </c>
      <c r="K13" s="98">
        <v>69</v>
      </c>
      <c r="N13" s="99"/>
      <c r="O13" s="99"/>
    </row>
    <row r="14" spans="1:29" ht="15" customHeight="1" x14ac:dyDescent="0.15">
      <c r="A14" s="101" t="s">
        <v>109</v>
      </c>
      <c r="B14" s="94">
        <v>3996</v>
      </c>
      <c r="C14" s="94">
        <v>4028</v>
      </c>
      <c r="D14" s="94">
        <v>3965</v>
      </c>
      <c r="E14" s="94">
        <v>3983</v>
      </c>
      <c r="F14" s="95">
        <v>3870</v>
      </c>
      <c r="G14" s="96">
        <v>111</v>
      </c>
      <c r="H14" s="96">
        <v>113</v>
      </c>
      <c r="I14" s="96">
        <v>113</v>
      </c>
      <c r="J14" s="97">
        <v>103</v>
      </c>
      <c r="K14" s="98">
        <v>109</v>
      </c>
      <c r="N14" s="99"/>
      <c r="O14" s="99"/>
    </row>
    <row r="15" spans="1:29" ht="15" customHeight="1" x14ac:dyDescent="0.15">
      <c r="A15" s="100" t="s">
        <v>105</v>
      </c>
      <c r="B15" s="94">
        <v>2068</v>
      </c>
      <c r="C15" s="94">
        <v>2037</v>
      </c>
      <c r="D15" s="94">
        <v>2074</v>
      </c>
      <c r="E15" s="94">
        <v>2067</v>
      </c>
      <c r="F15" s="95">
        <v>1948</v>
      </c>
      <c r="G15" s="96">
        <v>59</v>
      </c>
      <c r="H15" s="96">
        <v>53</v>
      </c>
      <c r="I15" s="96">
        <v>56</v>
      </c>
      <c r="J15" s="97">
        <v>52</v>
      </c>
      <c r="K15" s="98">
        <v>36</v>
      </c>
      <c r="N15" s="99"/>
      <c r="O15" s="99"/>
    </row>
    <row r="16" spans="1:29" ht="15" customHeight="1" x14ac:dyDescent="0.15">
      <c r="A16" s="100" t="s">
        <v>106</v>
      </c>
      <c r="B16" s="94">
        <v>1928</v>
      </c>
      <c r="C16" s="94">
        <v>1991</v>
      </c>
      <c r="D16" s="94">
        <v>1891</v>
      </c>
      <c r="E16" s="94">
        <v>1916</v>
      </c>
      <c r="F16" s="95">
        <v>1922</v>
      </c>
      <c r="G16" s="96">
        <v>52</v>
      </c>
      <c r="H16" s="96">
        <v>60</v>
      </c>
      <c r="I16" s="96">
        <v>57</v>
      </c>
      <c r="J16" s="97">
        <v>51</v>
      </c>
      <c r="K16" s="98">
        <v>73</v>
      </c>
      <c r="N16" s="99"/>
      <c r="O16" s="99"/>
    </row>
    <row r="17" spans="1:15" ht="15" customHeight="1" x14ac:dyDescent="0.15">
      <c r="A17" s="101" t="s">
        <v>110</v>
      </c>
      <c r="B17" s="94">
        <v>3879</v>
      </c>
      <c r="C17" s="94">
        <v>3957</v>
      </c>
      <c r="D17" s="94">
        <v>4008</v>
      </c>
      <c r="E17" s="94">
        <v>3977</v>
      </c>
      <c r="F17" s="95">
        <v>4008</v>
      </c>
      <c r="G17" s="96">
        <v>121</v>
      </c>
      <c r="H17" s="96">
        <v>114</v>
      </c>
      <c r="I17" s="96">
        <v>113</v>
      </c>
      <c r="J17" s="97">
        <v>113</v>
      </c>
      <c r="K17" s="98">
        <v>106</v>
      </c>
      <c r="N17" s="99"/>
      <c r="O17" s="99"/>
    </row>
    <row r="18" spans="1:15" ht="15" customHeight="1" x14ac:dyDescent="0.15">
      <c r="A18" s="100" t="s">
        <v>105</v>
      </c>
      <c r="B18" s="94">
        <v>2024</v>
      </c>
      <c r="C18" s="94">
        <v>2057</v>
      </c>
      <c r="D18" s="94">
        <v>2017</v>
      </c>
      <c r="E18" s="94">
        <v>2080</v>
      </c>
      <c r="F18" s="95">
        <v>2081</v>
      </c>
      <c r="G18" s="96">
        <v>70</v>
      </c>
      <c r="H18" s="96">
        <v>62</v>
      </c>
      <c r="I18" s="96">
        <v>53</v>
      </c>
      <c r="J18" s="97">
        <v>56</v>
      </c>
      <c r="K18" s="98">
        <v>53</v>
      </c>
      <c r="N18" s="99"/>
      <c r="O18" s="99"/>
    </row>
    <row r="19" spans="1:15" ht="15" customHeight="1" x14ac:dyDescent="0.15">
      <c r="A19" s="100" t="s">
        <v>106</v>
      </c>
      <c r="B19" s="94">
        <v>1855</v>
      </c>
      <c r="C19" s="94">
        <v>1900</v>
      </c>
      <c r="D19" s="94">
        <v>1991</v>
      </c>
      <c r="E19" s="94">
        <v>1897</v>
      </c>
      <c r="F19" s="95">
        <v>1927</v>
      </c>
      <c r="G19" s="96">
        <v>51</v>
      </c>
      <c r="H19" s="96">
        <v>52</v>
      </c>
      <c r="I19" s="96">
        <v>60</v>
      </c>
      <c r="J19" s="97">
        <v>57</v>
      </c>
      <c r="K19" s="98">
        <v>53</v>
      </c>
      <c r="N19" s="99"/>
      <c r="O19" s="99"/>
    </row>
    <row r="20" spans="1:15" ht="15" customHeight="1" x14ac:dyDescent="0.15">
      <c r="A20" s="101" t="s">
        <v>111</v>
      </c>
      <c r="B20" s="94">
        <v>3837</v>
      </c>
      <c r="C20" s="94">
        <v>3849</v>
      </c>
      <c r="D20" s="94">
        <v>3938</v>
      </c>
      <c r="E20" s="94">
        <v>4019</v>
      </c>
      <c r="F20" s="95">
        <v>3984</v>
      </c>
      <c r="G20" s="96">
        <v>104</v>
      </c>
      <c r="H20" s="96">
        <v>120</v>
      </c>
      <c r="I20" s="96">
        <v>112</v>
      </c>
      <c r="J20" s="97">
        <v>113</v>
      </c>
      <c r="K20" s="98">
        <v>111</v>
      </c>
      <c r="N20" s="99"/>
      <c r="O20" s="99"/>
    </row>
    <row r="21" spans="1:15" ht="15" customHeight="1" x14ac:dyDescent="0.15">
      <c r="A21" s="100" t="s">
        <v>105</v>
      </c>
      <c r="B21" s="94">
        <v>2040</v>
      </c>
      <c r="C21" s="94">
        <v>2013</v>
      </c>
      <c r="D21" s="94">
        <v>2047</v>
      </c>
      <c r="E21" s="94">
        <v>2036</v>
      </c>
      <c r="F21" s="95">
        <v>2082</v>
      </c>
      <c r="G21" s="96">
        <v>51</v>
      </c>
      <c r="H21" s="96">
        <v>69</v>
      </c>
      <c r="I21" s="96">
        <v>61</v>
      </c>
      <c r="J21" s="97">
        <v>52</v>
      </c>
      <c r="K21" s="98">
        <v>55</v>
      </c>
      <c r="N21" s="99"/>
      <c r="O21" s="99"/>
    </row>
    <row r="22" spans="1:15" ht="15" customHeight="1" x14ac:dyDescent="0.15">
      <c r="A22" s="100" t="s">
        <v>106</v>
      </c>
      <c r="B22" s="94">
        <v>1797</v>
      </c>
      <c r="C22" s="94">
        <v>1836</v>
      </c>
      <c r="D22" s="94">
        <v>1891</v>
      </c>
      <c r="E22" s="94">
        <v>1983</v>
      </c>
      <c r="F22" s="95">
        <v>1902</v>
      </c>
      <c r="G22" s="96">
        <v>53</v>
      </c>
      <c r="H22" s="96">
        <v>51</v>
      </c>
      <c r="I22" s="96">
        <v>51</v>
      </c>
      <c r="J22" s="97">
        <v>61</v>
      </c>
      <c r="K22" s="98">
        <v>56</v>
      </c>
      <c r="N22" s="99"/>
      <c r="O22" s="99"/>
    </row>
    <row r="23" spans="1:15" ht="15" customHeight="1" x14ac:dyDescent="0.15">
      <c r="A23" s="101" t="s">
        <v>112</v>
      </c>
      <c r="B23" s="94">
        <v>3759</v>
      </c>
      <c r="C23" s="94">
        <v>3847</v>
      </c>
      <c r="D23" s="94">
        <v>3868</v>
      </c>
      <c r="E23" s="94">
        <v>3939</v>
      </c>
      <c r="F23" s="95">
        <v>4038</v>
      </c>
      <c r="G23" s="96">
        <v>100</v>
      </c>
      <c r="H23" s="96">
        <v>103</v>
      </c>
      <c r="I23" s="96">
        <v>120</v>
      </c>
      <c r="J23" s="97">
        <v>111</v>
      </c>
      <c r="K23" s="98">
        <v>112</v>
      </c>
      <c r="N23" s="99"/>
      <c r="O23" s="99"/>
    </row>
    <row r="24" spans="1:15" ht="15" customHeight="1" x14ac:dyDescent="0.15">
      <c r="A24" s="100" t="s">
        <v>105</v>
      </c>
      <c r="B24" s="94">
        <v>1901</v>
      </c>
      <c r="C24" s="94">
        <v>2050</v>
      </c>
      <c r="D24" s="94">
        <v>2028</v>
      </c>
      <c r="E24" s="94">
        <v>2045</v>
      </c>
      <c r="F24" s="95">
        <v>2034</v>
      </c>
      <c r="G24" s="96">
        <v>42</v>
      </c>
      <c r="H24" s="96">
        <v>51</v>
      </c>
      <c r="I24" s="96">
        <v>69</v>
      </c>
      <c r="J24" s="97">
        <v>61</v>
      </c>
      <c r="K24" s="98">
        <v>51</v>
      </c>
      <c r="N24" s="99"/>
      <c r="O24" s="99"/>
    </row>
    <row r="25" spans="1:15" ht="15" customHeight="1" x14ac:dyDescent="0.15">
      <c r="A25" s="103" t="s">
        <v>106</v>
      </c>
      <c r="B25" s="104">
        <v>1858</v>
      </c>
      <c r="C25" s="104">
        <v>1797</v>
      </c>
      <c r="D25" s="104">
        <v>1840</v>
      </c>
      <c r="E25" s="104">
        <v>1894</v>
      </c>
      <c r="F25" s="105">
        <v>2004</v>
      </c>
      <c r="G25" s="106">
        <v>58</v>
      </c>
      <c r="H25" s="106">
        <v>52</v>
      </c>
      <c r="I25" s="106">
        <v>51</v>
      </c>
      <c r="J25" s="107">
        <v>50</v>
      </c>
      <c r="K25" s="108">
        <v>61</v>
      </c>
      <c r="N25" s="99"/>
      <c r="O25" s="99"/>
    </row>
    <row r="26" spans="1:15" ht="15" customHeight="1" x14ac:dyDescent="0.15">
      <c r="A26" s="379" t="s">
        <v>113</v>
      </c>
      <c r="B26" s="379"/>
      <c r="C26" s="379"/>
      <c r="D26" s="379"/>
      <c r="E26" s="379"/>
      <c r="F26" s="379"/>
      <c r="G26" s="379"/>
      <c r="H26" s="1"/>
      <c r="I26" s="1"/>
      <c r="J26" s="1"/>
      <c r="K26" s="28"/>
    </row>
    <row r="27" spans="1:15" x14ac:dyDescent="0.15">
      <c r="A27" s="1"/>
      <c r="B27" s="1"/>
      <c r="C27" s="1"/>
      <c r="D27" s="1"/>
      <c r="E27" s="1"/>
      <c r="F27" s="1"/>
      <c r="G27" s="1"/>
      <c r="H27" s="1"/>
      <c r="I27" s="1"/>
      <c r="J27" s="1"/>
      <c r="K27" s="1"/>
    </row>
    <row r="28" spans="1:15" x14ac:dyDescent="0.15">
      <c r="A28" s="1"/>
      <c r="B28" s="1"/>
      <c r="C28" s="1"/>
      <c r="D28" s="1"/>
      <c r="E28" s="1"/>
      <c r="F28" s="1"/>
      <c r="G28" s="1"/>
      <c r="H28" s="1"/>
      <c r="I28" s="1"/>
      <c r="J28" s="1"/>
      <c r="K28" s="1"/>
    </row>
  </sheetData>
  <mergeCells count="6">
    <mergeCell ref="A26:G26"/>
    <mergeCell ref="A1:K1"/>
    <mergeCell ref="F2:G2"/>
    <mergeCell ref="A3:A4"/>
    <mergeCell ref="B3:F3"/>
    <mergeCell ref="G3:K3"/>
  </mergeCells>
  <phoneticPr fontId="1"/>
  <pageMargins left="0.78740157480314965" right="0.59055118110236227" top="0.98425196850393704" bottom="0.98425196850393704" header="0.51181102362204722" footer="0.51181102362204722"/>
  <pageSetup paperSize="9" firstPageNumber="145" orientation="landscape" useFirstPageNumber="1" horizontalDpi="4294967293" verticalDpi="300" r:id="rId1"/>
  <headerFooter alignWithMargins="0">
    <oddHeader>&amp;R&amp;"ＭＳ 明朝,標準"&amp;10学校教育&amp;"ＭＳ Ｐゴシック,標準"&amp;11　&amp;10&amp;P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F02E-C895-4E63-A965-795499A396F5}">
  <sheetPr>
    <pageSetUpPr fitToPage="1"/>
  </sheetPr>
  <dimension ref="A1:AA77"/>
  <sheetViews>
    <sheetView zoomScaleNormal="100" workbookViewId="0">
      <selection sqref="A1:K1"/>
    </sheetView>
  </sheetViews>
  <sheetFormatPr defaultColWidth="9" defaultRowHeight="13.5" x14ac:dyDescent="0.4"/>
  <cols>
    <col min="1" max="1" width="19.5" style="113" customWidth="1"/>
    <col min="2" max="2" width="7.625" style="113" customWidth="1"/>
    <col min="3" max="3" width="10.25" style="113" customWidth="1"/>
    <col min="4" max="5" width="7.875" style="113" customWidth="1"/>
    <col min="6" max="17" width="7.125" style="113" customWidth="1"/>
    <col min="18" max="24" width="4.5" style="150" customWidth="1"/>
    <col min="25" max="25" width="8.125" style="113" customWidth="1"/>
    <col min="26" max="27" width="6.25" style="113" customWidth="1"/>
    <col min="28" max="16384" width="9" style="113"/>
  </cols>
  <sheetData>
    <row r="1" spans="1:27" s="110" customFormat="1" ht="24" customHeight="1" x14ac:dyDescent="0.4">
      <c r="A1" s="393" t="s">
        <v>114</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row>
    <row r="2" spans="1:27" ht="18" customHeight="1" thickBot="1" x14ac:dyDescent="0.45">
      <c r="A2" s="407" t="s">
        <v>115</v>
      </c>
      <c r="B2" s="407"/>
      <c r="C2" s="407"/>
      <c r="D2" s="407"/>
      <c r="E2" s="111"/>
      <c r="F2" s="111"/>
      <c r="G2" s="111"/>
      <c r="H2" s="111"/>
      <c r="I2" s="111"/>
      <c r="J2" s="111"/>
      <c r="K2" s="111"/>
      <c r="L2" s="111"/>
      <c r="M2" s="111"/>
      <c r="N2" s="111"/>
      <c r="O2" s="111"/>
      <c r="P2" s="111"/>
      <c r="Q2" s="111"/>
      <c r="R2" s="112"/>
      <c r="S2" s="112"/>
      <c r="T2" s="112"/>
      <c r="U2" s="112"/>
      <c r="V2" s="112"/>
      <c r="W2" s="112"/>
      <c r="X2" s="112"/>
      <c r="Y2" s="408" t="s">
        <v>116</v>
      </c>
      <c r="Z2" s="408"/>
      <c r="AA2" s="408"/>
    </row>
    <row r="3" spans="1:27" ht="17.100000000000001" customHeight="1" thickTop="1" x14ac:dyDescent="0.4">
      <c r="A3" s="409" t="s">
        <v>117</v>
      </c>
      <c r="B3" s="402" t="s">
        <v>118</v>
      </c>
      <c r="C3" s="402"/>
      <c r="D3" s="402"/>
      <c r="E3" s="402"/>
      <c r="F3" s="402" t="s">
        <v>119</v>
      </c>
      <c r="G3" s="402"/>
      <c r="H3" s="402" t="s">
        <v>120</v>
      </c>
      <c r="I3" s="402"/>
      <c r="J3" s="402" t="s">
        <v>121</v>
      </c>
      <c r="K3" s="403"/>
      <c r="L3" s="411" t="s">
        <v>122</v>
      </c>
      <c r="M3" s="409"/>
      <c r="N3" s="402" t="s">
        <v>123</v>
      </c>
      <c r="O3" s="402"/>
      <c r="P3" s="402" t="s">
        <v>124</v>
      </c>
      <c r="Q3" s="402"/>
      <c r="R3" s="402" t="s">
        <v>125</v>
      </c>
      <c r="S3" s="403"/>
      <c r="T3" s="403"/>
      <c r="U3" s="403"/>
      <c r="V3" s="403"/>
      <c r="W3" s="403"/>
      <c r="X3" s="403"/>
      <c r="Y3" s="412" t="s">
        <v>126</v>
      </c>
      <c r="Z3" s="402"/>
      <c r="AA3" s="403"/>
    </row>
    <row r="4" spans="1:27" ht="20.100000000000001" customHeight="1" x14ac:dyDescent="0.4">
      <c r="A4" s="410"/>
      <c r="B4" s="394" t="s">
        <v>8</v>
      </c>
      <c r="C4" s="394" t="s">
        <v>127</v>
      </c>
      <c r="D4" s="394"/>
      <c r="E4" s="394"/>
      <c r="F4" s="394" t="s">
        <v>8</v>
      </c>
      <c r="G4" s="394" t="s">
        <v>128</v>
      </c>
      <c r="H4" s="394" t="s">
        <v>8</v>
      </c>
      <c r="I4" s="394" t="s">
        <v>128</v>
      </c>
      <c r="J4" s="394" t="s">
        <v>8</v>
      </c>
      <c r="K4" s="400" t="s">
        <v>128</v>
      </c>
      <c r="L4" s="401" t="s">
        <v>8</v>
      </c>
      <c r="M4" s="394" t="s">
        <v>128</v>
      </c>
      <c r="N4" s="394" t="s">
        <v>8</v>
      </c>
      <c r="O4" s="394" t="s">
        <v>128</v>
      </c>
      <c r="P4" s="394" t="s">
        <v>8</v>
      </c>
      <c r="Q4" s="394" t="s">
        <v>128</v>
      </c>
      <c r="R4" s="395" t="s">
        <v>8</v>
      </c>
      <c r="S4" s="396"/>
      <c r="T4" s="397"/>
      <c r="U4" s="395" t="s">
        <v>128</v>
      </c>
      <c r="V4" s="396"/>
      <c r="W4" s="396"/>
      <c r="X4" s="398"/>
      <c r="Y4" s="399" t="s">
        <v>129</v>
      </c>
      <c r="Z4" s="394" t="s">
        <v>130</v>
      </c>
      <c r="AA4" s="400" t="s">
        <v>131</v>
      </c>
    </row>
    <row r="5" spans="1:27" ht="20.100000000000001" customHeight="1" x14ac:dyDescent="0.4">
      <c r="A5" s="410"/>
      <c r="B5" s="394"/>
      <c r="C5" s="114" t="s">
        <v>132</v>
      </c>
      <c r="D5" s="3" t="s">
        <v>31</v>
      </c>
      <c r="E5" s="3" t="s">
        <v>32</v>
      </c>
      <c r="F5" s="394"/>
      <c r="G5" s="394"/>
      <c r="H5" s="394"/>
      <c r="I5" s="394"/>
      <c r="J5" s="394"/>
      <c r="K5" s="400"/>
      <c r="L5" s="401"/>
      <c r="M5" s="394"/>
      <c r="N5" s="394"/>
      <c r="O5" s="394"/>
      <c r="P5" s="394"/>
      <c r="Q5" s="394"/>
      <c r="R5" s="115" t="s">
        <v>133</v>
      </c>
      <c r="S5" s="115" t="s">
        <v>134</v>
      </c>
      <c r="T5" s="115" t="s">
        <v>135</v>
      </c>
      <c r="U5" s="115" t="s">
        <v>133</v>
      </c>
      <c r="V5" s="115" t="s">
        <v>134</v>
      </c>
      <c r="W5" s="114" t="s">
        <v>136</v>
      </c>
      <c r="X5" s="116" t="s">
        <v>135</v>
      </c>
      <c r="Y5" s="399"/>
      <c r="Z5" s="394"/>
      <c r="AA5" s="400"/>
    </row>
    <row r="6" spans="1:27" s="120" customFormat="1" ht="17.100000000000001" customHeight="1" x14ac:dyDescent="0.4">
      <c r="A6" s="117" t="s">
        <v>137</v>
      </c>
      <c r="B6" s="118">
        <v>838</v>
      </c>
      <c r="C6" s="118">
        <v>23263</v>
      </c>
      <c r="D6" s="118">
        <v>11879</v>
      </c>
      <c r="E6" s="118">
        <v>11384</v>
      </c>
      <c r="F6" s="118">
        <v>127</v>
      </c>
      <c r="G6" s="118">
        <v>3599</v>
      </c>
      <c r="H6" s="118">
        <v>129</v>
      </c>
      <c r="I6" s="118">
        <v>3676</v>
      </c>
      <c r="J6" s="118">
        <v>131</v>
      </c>
      <c r="K6" s="118">
        <v>3818</v>
      </c>
      <c r="L6" s="118">
        <v>134</v>
      </c>
      <c r="M6" s="118">
        <v>3955</v>
      </c>
      <c r="N6" s="118">
        <v>133</v>
      </c>
      <c r="O6" s="118">
        <v>3911</v>
      </c>
      <c r="P6" s="118">
        <v>137</v>
      </c>
      <c r="Q6" s="118">
        <v>3979</v>
      </c>
      <c r="R6" s="98">
        <f>SUM(R7:R35,R56:R77)</f>
        <v>47</v>
      </c>
      <c r="S6" s="98">
        <f>SUM(S7:S35,S56:S77)</f>
        <v>11</v>
      </c>
      <c r="T6" s="98" t="s">
        <v>138</v>
      </c>
      <c r="U6" s="98">
        <f>SUM(U7:U35,U56:U77)</f>
        <v>325</v>
      </c>
      <c r="V6" s="98">
        <f>SUM(V7:V35,V56:V77)</f>
        <v>156</v>
      </c>
      <c r="W6" s="98">
        <f>SUM(W7:W35,W56:W77)</f>
        <v>745</v>
      </c>
      <c r="X6" s="98">
        <v>120</v>
      </c>
      <c r="Y6" s="119">
        <f>Z6+AA6</f>
        <v>1364</v>
      </c>
      <c r="Z6" s="119">
        <f>SUM(Z7:Z35)+SUM(Z56:Z77)</f>
        <v>556</v>
      </c>
      <c r="AA6" s="119">
        <f>SUM(AA7:AA35)+SUM(AA56:AA77)</f>
        <v>808</v>
      </c>
    </row>
    <row r="7" spans="1:27" ht="17.100000000000001" customHeight="1" x14ac:dyDescent="0.4">
      <c r="A7" s="121" t="s">
        <v>139</v>
      </c>
      <c r="B7" s="122">
        <v>18</v>
      </c>
      <c r="C7" s="17">
        <v>424</v>
      </c>
      <c r="D7" s="123">
        <v>226</v>
      </c>
      <c r="E7" s="123">
        <v>198</v>
      </c>
      <c r="F7" s="123">
        <v>2</v>
      </c>
      <c r="G7" s="123">
        <v>64</v>
      </c>
      <c r="H7" s="123">
        <v>2</v>
      </c>
      <c r="I7" s="123">
        <v>53</v>
      </c>
      <c r="J7" s="123">
        <v>2</v>
      </c>
      <c r="K7" s="123">
        <v>61</v>
      </c>
      <c r="L7" s="123">
        <v>2</v>
      </c>
      <c r="M7" s="123">
        <v>63</v>
      </c>
      <c r="N7" s="123">
        <v>3</v>
      </c>
      <c r="O7" s="123">
        <v>76</v>
      </c>
      <c r="P7" s="123">
        <v>3</v>
      </c>
      <c r="Q7" s="123">
        <v>82</v>
      </c>
      <c r="R7" s="97">
        <v>4</v>
      </c>
      <c r="S7" s="97" t="s">
        <v>19</v>
      </c>
      <c r="T7" s="97" t="s">
        <v>19</v>
      </c>
      <c r="U7" s="97">
        <v>25</v>
      </c>
      <c r="V7" s="97" t="s">
        <v>19</v>
      </c>
      <c r="W7" s="97" t="s">
        <v>19</v>
      </c>
      <c r="X7" s="97" t="s">
        <v>19</v>
      </c>
      <c r="Y7" s="17">
        <f t="shared" ref="Y7:Y35" si="0">Z7+AA7</f>
        <v>27</v>
      </c>
      <c r="Z7" s="17">
        <v>11</v>
      </c>
      <c r="AA7" s="17">
        <v>16</v>
      </c>
    </row>
    <row r="8" spans="1:27" ht="17.100000000000001" customHeight="1" x14ac:dyDescent="0.4">
      <c r="A8" s="121" t="s">
        <v>140</v>
      </c>
      <c r="B8" s="122">
        <v>12</v>
      </c>
      <c r="C8" s="17">
        <v>366</v>
      </c>
      <c r="D8" s="123">
        <v>190</v>
      </c>
      <c r="E8" s="123">
        <v>176</v>
      </c>
      <c r="F8" s="123">
        <v>2</v>
      </c>
      <c r="G8" s="123">
        <v>61</v>
      </c>
      <c r="H8" s="123">
        <v>2</v>
      </c>
      <c r="I8" s="123">
        <v>52</v>
      </c>
      <c r="J8" s="123">
        <v>2</v>
      </c>
      <c r="K8" s="123">
        <v>57</v>
      </c>
      <c r="L8" s="123">
        <v>2</v>
      </c>
      <c r="M8" s="123">
        <v>70</v>
      </c>
      <c r="N8" s="123">
        <v>2</v>
      </c>
      <c r="O8" s="123">
        <v>57</v>
      </c>
      <c r="P8" s="123">
        <v>2</v>
      </c>
      <c r="Q8" s="123">
        <v>69</v>
      </c>
      <c r="R8" s="97" t="s">
        <v>19</v>
      </c>
      <c r="S8" s="97" t="s">
        <v>19</v>
      </c>
      <c r="T8" s="97" t="s">
        <v>19</v>
      </c>
      <c r="U8" s="97" t="s">
        <v>19</v>
      </c>
      <c r="V8" s="97" t="s">
        <v>19</v>
      </c>
      <c r="W8" s="97" t="s">
        <v>19</v>
      </c>
      <c r="X8" s="97" t="s">
        <v>19</v>
      </c>
      <c r="Y8" s="17">
        <f t="shared" si="0"/>
        <v>19</v>
      </c>
      <c r="Z8" s="17">
        <v>8</v>
      </c>
      <c r="AA8" s="17">
        <v>11</v>
      </c>
    </row>
    <row r="9" spans="1:27" ht="17.100000000000001" customHeight="1" x14ac:dyDescent="0.4">
      <c r="A9" s="121" t="s">
        <v>141</v>
      </c>
      <c r="B9" s="122">
        <v>17</v>
      </c>
      <c r="C9" s="17">
        <v>502</v>
      </c>
      <c r="D9" s="123">
        <v>254</v>
      </c>
      <c r="E9" s="123">
        <v>248</v>
      </c>
      <c r="F9" s="123">
        <v>2</v>
      </c>
      <c r="G9" s="123">
        <v>66</v>
      </c>
      <c r="H9" s="123">
        <v>3</v>
      </c>
      <c r="I9" s="123">
        <v>93</v>
      </c>
      <c r="J9" s="123">
        <v>3</v>
      </c>
      <c r="K9" s="123">
        <v>91</v>
      </c>
      <c r="L9" s="123">
        <v>3</v>
      </c>
      <c r="M9" s="123">
        <v>91</v>
      </c>
      <c r="N9" s="123">
        <v>3</v>
      </c>
      <c r="O9" s="123">
        <v>88</v>
      </c>
      <c r="P9" s="123">
        <v>3</v>
      </c>
      <c r="Q9" s="123">
        <v>73</v>
      </c>
      <c r="R9" s="97" t="s">
        <v>19</v>
      </c>
      <c r="S9" s="97" t="s">
        <v>19</v>
      </c>
      <c r="T9" s="97" t="s">
        <v>19</v>
      </c>
      <c r="U9" s="97" t="s">
        <v>19</v>
      </c>
      <c r="V9" s="97" t="s">
        <v>19</v>
      </c>
      <c r="W9" s="97" t="s">
        <v>19</v>
      </c>
      <c r="X9" s="97" t="s">
        <v>19</v>
      </c>
      <c r="Y9" s="17">
        <f t="shared" si="0"/>
        <v>27</v>
      </c>
      <c r="Z9" s="17">
        <v>12</v>
      </c>
      <c r="AA9" s="17">
        <v>15</v>
      </c>
    </row>
    <row r="10" spans="1:27" ht="17.100000000000001" customHeight="1" x14ac:dyDescent="0.4">
      <c r="A10" s="121" t="s">
        <v>142</v>
      </c>
      <c r="B10" s="122">
        <v>16</v>
      </c>
      <c r="C10" s="17">
        <v>453</v>
      </c>
      <c r="D10" s="123">
        <v>220</v>
      </c>
      <c r="E10" s="123">
        <v>233</v>
      </c>
      <c r="F10" s="123">
        <v>2</v>
      </c>
      <c r="G10" s="123">
        <v>63</v>
      </c>
      <c r="H10" s="123">
        <v>2</v>
      </c>
      <c r="I10" s="123">
        <v>71</v>
      </c>
      <c r="J10" s="123">
        <v>3</v>
      </c>
      <c r="K10" s="123">
        <v>78</v>
      </c>
      <c r="L10" s="123">
        <v>3</v>
      </c>
      <c r="M10" s="123">
        <v>85</v>
      </c>
      <c r="N10" s="123">
        <v>3</v>
      </c>
      <c r="O10" s="123">
        <v>80</v>
      </c>
      <c r="P10" s="123">
        <v>3</v>
      </c>
      <c r="Q10" s="123">
        <v>76</v>
      </c>
      <c r="R10" s="97" t="s">
        <v>19</v>
      </c>
      <c r="S10" s="97">
        <v>4</v>
      </c>
      <c r="T10" s="97" t="s">
        <v>19</v>
      </c>
      <c r="U10" s="97" t="s">
        <v>19</v>
      </c>
      <c r="V10" s="97">
        <v>52</v>
      </c>
      <c r="W10" s="97">
        <v>60</v>
      </c>
      <c r="X10" s="97" t="s">
        <v>19</v>
      </c>
      <c r="Y10" s="17">
        <f t="shared" si="0"/>
        <v>34</v>
      </c>
      <c r="Z10" s="17">
        <v>12</v>
      </c>
      <c r="AA10" s="17">
        <v>22</v>
      </c>
    </row>
    <row r="11" spans="1:27" ht="17.100000000000001" customHeight="1" x14ac:dyDescent="0.4">
      <c r="A11" s="121" t="s">
        <v>143</v>
      </c>
      <c r="B11" s="122">
        <v>23</v>
      </c>
      <c r="C11" s="17">
        <v>710</v>
      </c>
      <c r="D11" s="123">
        <v>368</v>
      </c>
      <c r="E11" s="123">
        <v>342</v>
      </c>
      <c r="F11" s="123">
        <v>3</v>
      </c>
      <c r="G11" s="123">
        <v>99</v>
      </c>
      <c r="H11" s="123">
        <v>4</v>
      </c>
      <c r="I11" s="123">
        <v>117</v>
      </c>
      <c r="J11" s="123">
        <v>4</v>
      </c>
      <c r="K11" s="123">
        <v>108</v>
      </c>
      <c r="L11" s="123">
        <v>4</v>
      </c>
      <c r="M11" s="123">
        <v>122</v>
      </c>
      <c r="N11" s="123">
        <v>4</v>
      </c>
      <c r="O11" s="123">
        <v>135</v>
      </c>
      <c r="P11" s="123">
        <v>4</v>
      </c>
      <c r="Q11" s="123">
        <v>129</v>
      </c>
      <c r="R11" s="97" t="s">
        <v>19</v>
      </c>
      <c r="S11" s="97" t="s">
        <v>19</v>
      </c>
      <c r="T11" s="97" t="s">
        <v>19</v>
      </c>
      <c r="U11" s="97" t="s">
        <v>19</v>
      </c>
      <c r="V11" s="97" t="s">
        <v>19</v>
      </c>
      <c r="W11" s="97" t="s">
        <v>19</v>
      </c>
      <c r="X11" s="97" t="s">
        <v>19</v>
      </c>
      <c r="Y11" s="17">
        <f t="shared" si="0"/>
        <v>32</v>
      </c>
      <c r="Z11" s="17">
        <v>15</v>
      </c>
      <c r="AA11" s="17">
        <v>17</v>
      </c>
    </row>
    <row r="12" spans="1:27" ht="17.100000000000001" customHeight="1" x14ac:dyDescent="0.4">
      <c r="A12" s="121" t="s">
        <v>144</v>
      </c>
      <c r="B12" s="122">
        <v>17</v>
      </c>
      <c r="C12" s="17">
        <v>471</v>
      </c>
      <c r="D12" s="123">
        <v>237</v>
      </c>
      <c r="E12" s="123">
        <v>234</v>
      </c>
      <c r="F12" s="123">
        <v>3</v>
      </c>
      <c r="G12" s="123">
        <v>86</v>
      </c>
      <c r="H12" s="123">
        <v>3</v>
      </c>
      <c r="I12" s="123">
        <v>71</v>
      </c>
      <c r="J12" s="123">
        <v>3</v>
      </c>
      <c r="K12" s="123">
        <v>75</v>
      </c>
      <c r="L12" s="123">
        <v>3</v>
      </c>
      <c r="M12" s="123">
        <v>93</v>
      </c>
      <c r="N12" s="123">
        <v>2</v>
      </c>
      <c r="O12" s="123">
        <v>61</v>
      </c>
      <c r="P12" s="123">
        <v>3</v>
      </c>
      <c r="Q12" s="123">
        <v>85</v>
      </c>
      <c r="R12" s="97" t="s">
        <v>19</v>
      </c>
      <c r="S12" s="97" t="s">
        <v>19</v>
      </c>
      <c r="T12" s="97" t="s">
        <v>19</v>
      </c>
      <c r="U12" s="97" t="s">
        <v>19</v>
      </c>
      <c r="V12" s="97" t="s">
        <v>19</v>
      </c>
      <c r="W12" s="97" t="s">
        <v>19</v>
      </c>
      <c r="X12" s="97" t="s">
        <v>19</v>
      </c>
      <c r="Y12" s="17">
        <f t="shared" si="0"/>
        <v>24</v>
      </c>
      <c r="Z12" s="17">
        <v>10</v>
      </c>
      <c r="AA12" s="17">
        <v>14</v>
      </c>
    </row>
    <row r="13" spans="1:27" ht="17.100000000000001" customHeight="1" x14ac:dyDescent="0.4">
      <c r="A13" s="121" t="s">
        <v>145</v>
      </c>
      <c r="B13" s="122">
        <v>26</v>
      </c>
      <c r="C13" s="17">
        <v>690</v>
      </c>
      <c r="D13" s="123">
        <v>373</v>
      </c>
      <c r="E13" s="123">
        <v>317</v>
      </c>
      <c r="F13" s="123">
        <v>4</v>
      </c>
      <c r="G13" s="123">
        <v>112</v>
      </c>
      <c r="H13" s="123">
        <v>3</v>
      </c>
      <c r="I13" s="123">
        <v>104</v>
      </c>
      <c r="J13" s="123">
        <v>4</v>
      </c>
      <c r="K13" s="123">
        <v>115</v>
      </c>
      <c r="L13" s="123">
        <v>4</v>
      </c>
      <c r="M13" s="123">
        <v>107</v>
      </c>
      <c r="N13" s="123">
        <v>3</v>
      </c>
      <c r="O13" s="123">
        <v>103</v>
      </c>
      <c r="P13" s="123">
        <v>4</v>
      </c>
      <c r="Q13" s="123">
        <v>117</v>
      </c>
      <c r="R13" s="97">
        <v>4</v>
      </c>
      <c r="S13" s="97" t="s">
        <v>19</v>
      </c>
      <c r="T13" s="97" t="s">
        <v>19</v>
      </c>
      <c r="U13" s="97">
        <v>32</v>
      </c>
      <c r="V13" s="97" t="s">
        <v>19</v>
      </c>
      <c r="W13" s="97" t="s">
        <v>19</v>
      </c>
      <c r="X13" s="97" t="s">
        <v>19</v>
      </c>
      <c r="Y13" s="17">
        <f t="shared" si="0"/>
        <v>39</v>
      </c>
      <c r="Z13" s="17">
        <v>16</v>
      </c>
      <c r="AA13" s="17">
        <v>23</v>
      </c>
    </row>
    <row r="14" spans="1:27" ht="17.100000000000001" customHeight="1" x14ac:dyDescent="0.4">
      <c r="A14" s="121" t="s">
        <v>146</v>
      </c>
      <c r="B14" s="122">
        <v>18</v>
      </c>
      <c r="C14" s="17">
        <v>568</v>
      </c>
      <c r="D14" s="123">
        <v>306</v>
      </c>
      <c r="E14" s="123">
        <v>262</v>
      </c>
      <c r="F14" s="123">
        <v>3</v>
      </c>
      <c r="G14" s="123">
        <v>97</v>
      </c>
      <c r="H14" s="123">
        <v>3</v>
      </c>
      <c r="I14" s="123">
        <v>97</v>
      </c>
      <c r="J14" s="123">
        <v>3</v>
      </c>
      <c r="K14" s="123">
        <v>101</v>
      </c>
      <c r="L14" s="123">
        <v>3</v>
      </c>
      <c r="M14" s="123">
        <v>85</v>
      </c>
      <c r="N14" s="123">
        <v>3</v>
      </c>
      <c r="O14" s="123">
        <v>102</v>
      </c>
      <c r="P14" s="123">
        <v>3</v>
      </c>
      <c r="Q14" s="123">
        <v>86</v>
      </c>
      <c r="R14" s="97" t="s">
        <v>19</v>
      </c>
      <c r="S14" s="97" t="s">
        <v>19</v>
      </c>
      <c r="T14" s="97" t="s">
        <v>19</v>
      </c>
      <c r="U14" s="97" t="s">
        <v>19</v>
      </c>
      <c r="V14" s="97" t="s">
        <v>19</v>
      </c>
      <c r="W14" s="97" t="s">
        <v>19</v>
      </c>
      <c r="X14" s="97" t="s">
        <v>19</v>
      </c>
      <c r="Y14" s="17">
        <f t="shared" si="0"/>
        <v>28</v>
      </c>
      <c r="Z14" s="17">
        <v>10</v>
      </c>
      <c r="AA14" s="17">
        <v>18</v>
      </c>
    </row>
    <row r="15" spans="1:27" ht="17.100000000000001" customHeight="1" x14ac:dyDescent="0.4">
      <c r="A15" s="121" t="s">
        <v>147</v>
      </c>
      <c r="B15" s="122">
        <v>16</v>
      </c>
      <c r="C15" s="17">
        <v>353</v>
      </c>
      <c r="D15" s="123">
        <v>192</v>
      </c>
      <c r="E15" s="123">
        <v>161</v>
      </c>
      <c r="F15" s="123">
        <v>2</v>
      </c>
      <c r="G15" s="123">
        <v>58</v>
      </c>
      <c r="H15" s="123">
        <v>2</v>
      </c>
      <c r="I15" s="123">
        <v>55</v>
      </c>
      <c r="J15" s="123">
        <v>2</v>
      </c>
      <c r="K15" s="123">
        <v>59</v>
      </c>
      <c r="L15" s="123">
        <v>2</v>
      </c>
      <c r="M15" s="123">
        <v>41</v>
      </c>
      <c r="N15" s="123">
        <v>2</v>
      </c>
      <c r="O15" s="123">
        <v>60</v>
      </c>
      <c r="P15" s="123">
        <v>2</v>
      </c>
      <c r="Q15" s="123">
        <v>54</v>
      </c>
      <c r="R15" s="97">
        <v>4</v>
      </c>
      <c r="S15" s="97" t="s">
        <v>19</v>
      </c>
      <c r="T15" s="97" t="s">
        <v>19</v>
      </c>
      <c r="U15" s="97">
        <v>26</v>
      </c>
      <c r="V15" s="97" t="s">
        <v>19</v>
      </c>
      <c r="W15" s="97">
        <v>77</v>
      </c>
      <c r="X15" s="97" t="s">
        <v>19</v>
      </c>
      <c r="Y15" s="17">
        <f t="shared" si="0"/>
        <v>31</v>
      </c>
      <c r="Z15" s="17">
        <v>10</v>
      </c>
      <c r="AA15" s="17">
        <v>21</v>
      </c>
    </row>
    <row r="16" spans="1:27" ht="17.100000000000001" customHeight="1" x14ac:dyDescent="0.4">
      <c r="A16" s="121" t="s">
        <v>148</v>
      </c>
      <c r="B16" s="122">
        <v>17</v>
      </c>
      <c r="C16" s="17">
        <v>479</v>
      </c>
      <c r="D16" s="123">
        <v>226</v>
      </c>
      <c r="E16" s="123">
        <v>253</v>
      </c>
      <c r="F16" s="123">
        <v>3</v>
      </c>
      <c r="G16" s="123">
        <v>88</v>
      </c>
      <c r="H16" s="123">
        <v>3</v>
      </c>
      <c r="I16" s="123">
        <v>75</v>
      </c>
      <c r="J16" s="123">
        <v>2</v>
      </c>
      <c r="K16" s="123">
        <v>65</v>
      </c>
      <c r="L16" s="123">
        <v>3</v>
      </c>
      <c r="M16" s="123">
        <v>86</v>
      </c>
      <c r="N16" s="123">
        <v>3</v>
      </c>
      <c r="O16" s="123">
        <v>85</v>
      </c>
      <c r="P16" s="123">
        <v>3</v>
      </c>
      <c r="Q16" s="123">
        <v>80</v>
      </c>
      <c r="R16" s="97" t="s">
        <v>19</v>
      </c>
      <c r="S16" s="97" t="s">
        <v>19</v>
      </c>
      <c r="T16" s="97" t="s">
        <v>19</v>
      </c>
      <c r="U16" s="97" t="s">
        <v>19</v>
      </c>
      <c r="V16" s="97" t="s">
        <v>19</v>
      </c>
      <c r="W16" s="97" t="s">
        <v>19</v>
      </c>
      <c r="X16" s="97" t="s">
        <v>19</v>
      </c>
      <c r="Y16" s="17">
        <f t="shared" si="0"/>
        <v>26</v>
      </c>
      <c r="Z16" s="17">
        <v>10</v>
      </c>
      <c r="AA16" s="17">
        <v>16</v>
      </c>
    </row>
    <row r="17" spans="1:27" ht="17.100000000000001" customHeight="1" x14ac:dyDescent="0.4">
      <c r="A17" s="121" t="s">
        <v>149</v>
      </c>
      <c r="B17" s="122">
        <v>6</v>
      </c>
      <c r="C17" s="17">
        <v>104</v>
      </c>
      <c r="D17" s="123">
        <v>60</v>
      </c>
      <c r="E17" s="123">
        <v>44</v>
      </c>
      <c r="F17" s="123">
        <v>1</v>
      </c>
      <c r="G17" s="123">
        <v>7</v>
      </c>
      <c r="H17" s="123">
        <v>1</v>
      </c>
      <c r="I17" s="123">
        <v>16</v>
      </c>
      <c r="J17" s="123">
        <v>1</v>
      </c>
      <c r="K17" s="123">
        <v>17</v>
      </c>
      <c r="L17" s="123">
        <v>1</v>
      </c>
      <c r="M17" s="123">
        <v>24</v>
      </c>
      <c r="N17" s="123">
        <v>1</v>
      </c>
      <c r="O17" s="123">
        <v>15</v>
      </c>
      <c r="P17" s="123">
        <v>1</v>
      </c>
      <c r="Q17" s="123">
        <v>25</v>
      </c>
      <c r="R17" s="97" t="s">
        <v>19</v>
      </c>
      <c r="S17" s="97" t="s">
        <v>19</v>
      </c>
      <c r="T17" s="97">
        <v>3</v>
      </c>
      <c r="U17" s="97" t="s">
        <v>19</v>
      </c>
      <c r="V17" s="97" t="s">
        <v>19</v>
      </c>
      <c r="W17" s="97" t="s">
        <v>19</v>
      </c>
      <c r="X17" s="97">
        <v>41</v>
      </c>
      <c r="Y17" s="17">
        <f t="shared" si="0"/>
        <v>17</v>
      </c>
      <c r="Z17" s="17">
        <v>8</v>
      </c>
      <c r="AA17" s="17">
        <v>9</v>
      </c>
    </row>
    <row r="18" spans="1:27" ht="17.100000000000001" customHeight="1" x14ac:dyDescent="0.4">
      <c r="A18" s="121" t="s">
        <v>150</v>
      </c>
      <c r="B18" s="122">
        <v>14</v>
      </c>
      <c r="C18" s="17">
        <v>391</v>
      </c>
      <c r="D18" s="123">
        <v>184</v>
      </c>
      <c r="E18" s="123">
        <v>207</v>
      </c>
      <c r="F18" s="123">
        <v>2</v>
      </c>
      <c r="G18" s="123">
        <v>56</v>
      </c>
      <c r="H18" s="123">
        <v>2</v>
      </c>
      <c r="I18" s="123">
        <v>52</v>
      </c>
      <c r="J18" s="123">
        <v>3</v>
      </c>
      <c r="K18" s="123">
        <v>72</v>
      </c>
      <c r="L18" s="123">
        <v>2</v>
      </c>
      <c r="M18" s="123">
        <v>60</v>
      </c>
      <c r="N18" s="123">
        <v>3</v>
      </c>
      <c r="O18" s="123">
        <v>84</v>
      </c>
      <c r="P18" s="123">
        <v>2</v>
      </c>
      <c r="Q18" s="123">
        <v>67</v>
      </c>
      <c r="R18" s="97" t="s">
        <v>19</v>
      </c>
      <c r="S18" s="97" t="s">
        <v>19</v>
      </c>
      <c r="T18" s="97" t="s">
        <v>19</v>
      </c>
      <c r="U18" s="97" t="s">
        <v>19</v>
      </c>
      <c r="V18" s="97" t="s">
        <v>19</v>
      </c>
      <c r="W18" s="97" t="s">
        <v>19</v>
      </c>
      <c r="X18" s="97" t="s">
        <v>19</v>
      </c>
      <c r="Y18" s="17">
        <f t="shared" si="0"/>
        <v>20</v>
      </c>
      <c r="Z18" s="17">
        <v>8</v>
      </c>
      <c r="AA18" s="17">
        <v>12</v>
      </c>
    </row>
    <row r="19" spans="1:27" ht="17.100000000000001" customHeight="1" x14ac:dyDescent="0.4">
      <c r="A19" s="121" t="s">
        <v>151</v>
      </c>
      <c r="B19" s="122">
        <v>19</v>
      </c>
      <c r="C19" s="17">
        <v>472</v>
      </c>
      <c r="D19" s="123">
        <v>237</v>
      </c>
      <c r="E19" s="123">
        <v>235</v>
      </c>
      <c r="F19" s="123">
        <v>2</v>
      </c>
      <c r="G19" s="123">
        <v>57</v>
      </c>
      <c r="H19" s="123">
        <v>2</v>
      </c>
      <c r="I19" s="123">
        <v>66</v>
      </c>
      <c r="J19" s="123">
        <v>3</v>
      </c>
      <c r="K19" s="123">
        <v>73</v>
      </c>
      <c r="L19" s="123">
        <v>3</v>
      </c>
      <c r="M19" s="123">
        <v>84</v>
      </c>
      <c r="N19" s="123">
        <v>3</v>
      </c>
      <c r="O19" s="123">
        <v>82</v>
      </c>
      <c r="P19" s="123">
        <v>3</v>
      </c>
      <c r="Q19" s="123">
        <v>90</v>
      </c>
      <c r="R19" s="97">
        <v>3</v>
      </c>
      <c r="S19" s="97" t="s">
        <v>19</v>
      </c>
      <c r="T19" s="97" t="s">
        <v>19</v>
      </c>
      <c r="U19" s="97">
        <v>20</v>
      </c>
      <c r="V19" s="97" t="s">
        <v>19</v>
      </c>
      <c r="W19" s="97" t="s">
        <v>19</v>
      </c>
      <c r="X19" s="97" t="s">
        <v>19</v>
      </c>
      <c r="Y19" s="17">
        <f t="shared" si="0"/>
        <v>27</v>
      </c>
      <c r="Z19" s="17">
        <v>11</v>
      </c>
      <c r="AA19" s="17">
        <v>16</v>
      </c>
    </row>
    <row r="20" spans="1:27" ht="17.100000000000001" customHeight="1" x14ac:dyDescent="0.4">
      <c r="A20" s="121" t="s">
        <v>152</v>
      </c>
      <c r="B20" s="122">
        <v>18</v>
      </c>
      <c r="C20" s="17">
        <v>556</v>
      </c>
      <c r="D20" s="123">
        <v>283</v>
      </c>
      <c r="E20" s="123">
        <v>273</v>
      </c>
      <c r="F20" s="123">
        <v>3</v>
      </c>
      <c r="G20" s="123">
        <v>88</v>
      </c>
      <c r="H20" s="123">
        <v>3</v>
      </c>
      <c r="I20" s="123">
        <v>91</v>
      </c>
      <c r="J20" s="123">
        <v>3</v>
      </c>
      <c r="K20" s="123">
        <v>99</v>
      </c>
      <c r="L20" s="123">
        <v>3</v>
      </c>
      <c r="M20" s="123">
        <v>93</v>
      </c>
      <c r="N20" s="123">
        <v>3</v>
      </c>
      <c r="O20" s="123">
        <v>90</v>
      </c>
      <c r="P20" s="123">
        <v>3</v>
      </c>
      <c r="Q20" s="123">
        <v>95</v>
      </c>
      <c r="R20" s="97" t="s">
        <v>19</v>
      </c>
      <c r="S20" s="97" t="s">
        <v>19</v>
      </c>
      <c r="T20" s="97" t="s">
        <v>19</v>
      </c>
      <c r="U20" s="97" t="s">
        <v>19</v>
      </c>
      <c r="V20" s="97" t="s">
        <v>19</v>
      </c>
      <c r="W20" s="97">
        <v>50</v>
      </c>
      <c r="X20" s="97" t="s">
        <v>19</v>
      </c>
      <c r="Y20" s="17">
        <f t="shared" si="0"/>
        <v>31</v>
      </c>
      <c r="Z20" s="17">
        <v>15</v>
      </c>
      <c r="AA20" s="17">
        <v>16</v>
      </c>
    </row>
    <row r="21" spans="1:27" ht="17.100000000000001" customHeight="1" x14ac:dyDescent="0.4">
      <c r="A21" s="121" t="s">
        <v>153</v>
      </c>
      <c r="B21" s="122">
        <v>18</v>
      </c>
      <c r="C21" s="17">
        <v>558</v>
      </c>
      <c r="D21" s="123">
        <v>286</v>
      </c>
      <c r="E21" s="123">
        <v>272</v>
      </c>
      <c r="F21" s="123">
        <v>2</v>
      </c>
      <c r="G21" s="123">
        <v>70</v>
      </c>
      <c r="H21" s="123">
        <v>3</v>
      </c>
      <c r="I21" s="123">
        <v>81</v>
      </c>
      <c r="J21" s="123">
        <v>3</v>
      </c>
      <c r="K21" s="123">
        <v>90</v>
      </c>
      <c r="L21" s="123">
        <v>3</v>
      </c>
      <c r="M21" s="123">
        <v>100</v>
      </c>
      <c r="N21" s="123">
        <v>3</v>
      </c>
      <c r="O21" s="123">
        <v>100</v>
      </c>
      <c r="P21" s="123">
        <v>4</v>
      </c>
      <c r="Q21" s="123">
        <v>117</v>
      </c>
      <c r="R21" s="97" t="s">
        <v>19</v>
      </c>
      <c r="S21" s="97" t="s">
        <v>19</v>
      </c>
      <c r="T21" s="97" t="s">
        <v>19</v>
      </c>
      <c r="U21" s="97" t="s">
        <v>19</v>
      </c>
      <c r="V21" s="97" t="s">
        <v>19</v>
      </c>
      <c r="W21" s="97">
        <v>71</v>
      </c>
      <c r="X21" s="97" t="s">
        <v>19</v>
      </c>
      <c r="Y21" s="17">
        <f t="shared" si="0"/>
        <v>32</v>
      </c>
      <c r="Z21" s="17">
        <v>14</v>
      </c>
      <c r="AA21" s="17">
        <v>18</v>
      </c>
    </row>
    <row r="22" spans="1:27" ht="17.100000000000001" customHeight="1" x14ac:dyDescent="0.4">
      <c r="A22" s="121" t="s">
        <v>154</v>
      </c>
      <c r="B22" s="122">
        <v>12</v>
      </c>
      <c r="C22" s="17">
        <v>295</v>
      </c>
      <c r="D22" s="123">
        <v>152</v>
      </c>
      <c r="E22" s="123">
        <v>143</v>
      </c>
      <c r="F22" s="123">
        <v>2</v>
      </c>
      <c r="G22" s="123">
        <v>41</v>
      </c>
      <c r="H22" s="123">
        <v>2</v>
      </c>
      <c r="I22" s="123">
        <v>62</v>
      </c>
      <c r="J22" s="123">
        <v>2</v>
      </c>
      <c r="K22" s="123">
        <v>37</v>
      </c>
      <c r="L22" s="123">
        <v>2</v>
      </c>
      <c r="M22" s="123">
        <v>60</v>
      </c>
      <c r="N22" s="123">
        <v>2</v>
      </c>
      <c r="O22" s="123">
        <v>52</v>
      </c>
      <c r="P22" s="123">
        <v>2</v>
      </c>
      <c r="Q22" s="123">
        <v>43</v>
      </c>
      <c r="R22" s="97" t="s">
        <v>19</v>
      </c>
      <c r="S22" s="97" t="s">
        <v>19</v>
      </c>
      <c r="T22" s="97" t="s">
        <v>19</v>
      </c>
      <c r="U22" s="97" t="s">
        <v>19</v>
      </c>
      <c r="V22" s="97" t="s">
        <v>19</v>
      </c>
      <c r="W22" s="97" t="s">
        <v>19</v>
      </c>
      <c r="X22" s="97" t="s">
        <v>19</v>
      </c>
      <c r="Y22" s="17">
        <f t="shared" si="0"/>
        <v>19</v>
      </c>
      <c r="Z22" s="17">
        <v>5</v>
      </c>
      <c r="AA22" s="17">
        <v>14</v>
      </c>
    </row>
    <row r="23" spans="1:27" ht="17.100000000000001" customHeight="1" x14ac:dyDescent="0.4">
      <c r="A23" s="121" t="s">
        <v>155</v>
      </c>
      <c r="B23" s="122">
        <v>12</v>
      </c>
      <c r="C23" s="17">
        <v>308</v>
      </c>
      <c r="D23" s="123">
        <v>173</v>
      </c>
      <c r="E23" s="123">
        <v>135</v>
      </c>
      <c r="F23" s="123">
        <v>2</v>
      </c>
      <c r="G23" s="123">
        <v>56</v>
      </c>
      <c r="H23" s="123">
        <v>2</v>
      </c>
      <c r="I23" s="123">
        <v>38</v>
      </c>
      <c r="J23" s="123">
        <v>2</v>
      </c>
      <c r="K23" s="123">
        <v>50</v>
      </c>
      <c r="L23" s="123">
        <v>2</v>
      </c>
      <c r="M23" s="123">
        <v>60</v>
      </c>
      <c r="N23" s="123">
        <v>2</v>
      </c>
      <c r="O23" s="123">
        <v>57</v>
      </c>
      <c r="P23" s="123">
        <v>2</v>
      </c>
      <c r="Q23" s="123">
        <v>47</v>
      </c>
      <c r="R23" s="97" t="s">
        <v>19</v>
      </c>
      <c r="S23" s="97" t="s">
        <v>19</v>
      </c>
      <c r="T23" s="97" t="s">
        <v>19</v>
      </c>
      <c r="U23" s="97" t="s">
        <v>19</v>
      </c>
      <c r="V23" s="97" t="s">
        <v>19</v>
      </c>
      <c r="W23" s="97">
        <v>52</v>
      </c>
      <c r="X23" s="97" t="s">
        <v>19</v>
      </c>
      <c r="Y23" s="17">
        <f t="shared" si="0"/>
        <v>22</v>
      </c>
      <c r="Z23" s="17">
        <v>7</v>
      </c>
      <c r="AA23" s="17">
        <v>15</v>
      </c>
    </row>
    <row r="24" spans="1:27" ht="17.100000000000001" customHeight="1" x14ac:dyDescent="0.4">
      <c r="A24" s="121" t="s">
        <v>156</v>
      </c>
      <c r="B24" s="122">
        <v>17</v>
      </c>
      <c r="C24" s="17">
        <v>528</v>
      </c>
      <c r="D24" s="123">
        <v>285</v>
      </c>
      <c r="E24" s="123">
        <v>243</v>
      </c>
      <c r="F24" s="123">
        <v>3</v>
      </c>
      <c r="G24" s="123">
        <v>93</v>
      </c>
      <c r="H24" s="123">
        <v>3</v>
      </c>
      <c r="I24" s="123">
        <v>95</v>
      </c>
      <c r="J24" s="123">
        <v>2</v>
      </c>
      <c r="K24" s="123">
        <v>68</v>
      </c>
      <c r="L24" s="123">
        <v>3</v>
      </c>
      <c r="M24" s="123">
        <v>99</v>
      </c>
      <c r="N24" s="123">
        <v>3</v>
      </c>
      <c r="O24" s="123">
        <v>84</v>
      </c>
      <c r="P24" s="123">
        <v>3</v>
      </c>
      <c r="Q24" s="123">
        <v>89</v>
      </c>
      <c r="R24" s="97" t="s">
        <v>19</v>
      </c>
      <c r="S24" s="97" t="s">
        <v>19</v>
      </c>
      <c r="T24" s="97" t="s">
        <v>19</v>
      </c>
      <c r="U24" s="97" t="s">
        <v>19</v>
      </c>
      <c r="V24" s="97" t="s">
        <v>19</v>
      </c>
      <c r="W24" s="97" t="s">
        <v>19</v>
      </c>
      <c r="X24" s="97" t="s">
        <v>19</v>
      </c>
      <c r="Y24" s="17">
        <f t="shared" si="0"/>
        <v>25</v>
      </c>
      <c r="Z24" s="17">
        <v>12</v>
      </c>
      <c r="AA24" s="17">
        <v>13</v>
      </c>
    </row>
    <row r="25" spans="1:27" ht="17.100000000000001" customHeight="1" x14ac:dyDescent="0.4">
      <c r="A25" s="121" t="s">
        <v>157</v>
      </c>
      <c r="B25" s="122">
        <v>18</v>
      </c>
      <c r="C25" s="17">
        <v>551</v>
      </c>
      <c r="D25" s="123">
        <v>256</v>
      </c>
      <c r="E25" s="123">
        <v>295</v>
      </c>
      <c r="F25" s="123">
        <v>3</v>
      </c>
      <c r="G25" s="123">
        <v>95</v>
      </c>
      <c r="H25" s="123">
        <v>3</v>
      </c>
      <c r="I25" s="123">
        <v>95</v>
      </c>
      <c r="J25" s="123">
        <v>3</v>
      </c>
      <c r="K25" s="123">
        <v>91</v>
      </c>
      <c r="L25" s="123">
        <v>3</v>
      </c>
      <c r="M25" s="123">
        <v>93</v>
      </c>
      <c r="N25" s="123">
        <v>3</v>
      </c>
      <c r="O25" s="123">
        <v>90</v>
      </c>
      <c r="P25" s="123">
        <v>3</v>
      </c>
      <c r="Q25" s="123">
        <v>87</v>
      </c>
      <c r="R25" s="97" t="s">
        <v>19</v>
      </c>
      <c r="S25" s="97" t="s">
        <v>19</v>
      </c>
      <c r="T25" s="97" t="s">
        <v>19</v>
      </c>
      <c r="U25" s="97" t="s">
        <v>19</v>
      </c>
      <c r="V25" s="97" t="s">
        <v>19</v>
      </c>
      <c r="W25" s="97" t="s">
        <v>19</v>
      </c>
      <c r="X25" s="97" t="s">
        <v>19</v>
      </c>
      <c r="Y25" s="17">
        <f t="shared" si="0"/>
        <v>31</v>
      </c>
      <c r="Z25" s="17">
        <v>13</v>
      </c>
      <c r="AA25" s="17">
        <v>18</v>
      </c>
    </row>
    <row r="26" spans="1:27" ht="17.100000000000001" customHeight="1" x14ac:dyDescent="0.4">
      <c r="A26" s="121" t="s">
        <v>158</v>
      </c>
      <c r="B26" s="122">
        <v>7</v>
      </c>
      <c r="C26" s="17">
        <v>196</v>
      </c>
      <c r="D26" s="123">
        <v>102</v>
      </c>
      <c r="E26" s="123">
        <v>94</v>
      </c>
      <c r="F26" s="123">
        <v>1</v>
      </c>
      <c r="G26" s="123">
        <v>37</v>
      </c>
      <c r="H26" s="123">
        <v>2</v>
      </c>
      <c r="I26" s="123">
        <v>37</v>
      </c>
      <c r="J26" s="123">
        <v>1</v>
      </c>
      <c r="K26" s="123">
        <v>33</v>
      </c>
      <c r="L26" s="123">
        <v>1</v>
      </c>
      <c r="M26" s="123">
        <v>27</v>
      </c>
      <c r="N26" s="123">
        <v>1</v>
      </c>
      <c r="O26" s="123">
        <v>30</v>
      </c>
      <c r="P26" s="123">
        <v>1</v>
      </c>
      <c r="Q26" s="123">
        <v>32</v>
      </c>
      <c r="R26" s="97" t="s">
        <v>19</v>
      </c>
      <c r="S26" s="97" t="s">
        <v>19</v>
      </c>
      <c r="T26" s="97" t="s">
        <v>19</v>
      </c>
      <c r="U26" s="97" t="s">
        <v>19</v>
      </c>
      <c r="V26" s="97" t="s">
        <v>19</v>
      </c>
      <c r="W26" s="97">
        <v>58</v>
      </c>
      <c r="X26" s="97" t="s">
        <v>19</v>
      </c>
      <c r="Y26" s="17">
        <f t="shared" si="0"/>
        <v>21</v>
      </c>
      <c r="Z26" s="17">
        <v>11</v>
      </c>
      <c r="AA26" s="17">
        <v>10</v>
      </c>
    </row>
    <row r="27" spans="1:27" ht="17.100000000000001" customHeight="1" x14ac:dyDescent="0.4">
      <c r="A27" s="121" t="s">
        <v>159</v>
      </c>
      <c r="B27" s="122">
        <v>18</v>
      </c>
      <c r="C27" s="17">
        <v>513</v>
      </c>
      <c r="D27" s="123">
        <v>249</v>
      </c>
      <c r="E27" s="123">
        <v>264</v>
      </c>
      <c r="F27" s="123">
        <v>3</v>
      </c>
      <c r="G27" s="123">
        <v>92</v>
      </c>
      <c r="H27" s="123">
        <v>3</v>
      </c>
      <c r="I27" s="123">
        <v>78</v>
      </c>
      <c r="J27" s="123">
        <v>3</v>
      </c>
      <c r="K27" s="123">
        <v>80</v>
      </c>
      <c r="L27" s="123">
        <v>3</v>
      </c>
      <c r="M27" s="123">
        <v>91</v>
      </c>
      <c r="N27" s="123">
        <v>3</v>
      </c>
      <c r="O27" s="123">
        <v>83</v>
      </c>
      <c r="P27" s="123">
        <v>3</v>
      </c>
      <c r="Q27" s="123">
        <v>89</v>
      </c>
      <c r="R27" s="97" t="s">
        <v>19</v>
      </c>
      <c r="S27" s="97" t="s">
        <v>19</v>
      </c>
      <c r="T27" s="97" t="s">
        <v>19</v>
      </c>
      <c r="U27" s="97" t="s">
        <v>19</v>
      </c>
      <c r="V27" s="97" t="s">
        <v>19</v>
      </c>
      <c r="W27" s="97" t="s">
        <v>19</v>
      </c>
      <c r="X27" s="97" t="s">
        <v>19</v>
      </c>
      <c r="Y27" s="17">
        <f t="shared" si="0"/>
        <v>27</v>
      </c>
      <c r="Z27" s="17">
        <v>7</v>
      </c>
      <c r="AA27" s="17">
        <v>20</v>
      </c>
    </row>
    <row r="28" spans="1:27" ht="17.100000000000001" customHeight="1" x14ac:dyDescent="0.4">
      <c r="A28" s="121" t="s">
        <v>160</v>
      </c>
      <c r="B28" s="122">
        <v>13</v>
      </c>
      <c r="C28" s="17">
        <v>380</v>
      </c>
      <c r="D28" s="123">
        <v>200</v>
      </c>
      <c r="E28" s="123">
        <v>180</v>
      </c>
      <c r="F28" s="123">
        <v>2</v>
      </c>
      <c r="G28" s="123">
        <v>44</v>
      </c>
      <c r="H28" s="123">
        <v>2</v>
      </c>
      <c r="I28" s="123">
        <v>63</v>
      </c>
      <c r="J28" s="123">
        <v>2</v>
      </c>
      <c r="K28" s="123">
        <v>63</v>
      </c>
      <c r="L28" s="123">
        <v>3</v>
      </c>
      <c r="M28" s="123">
        <v>79</v>
      </c>
      <c r="N28" s="123">
        <v>2</v>
      </c>
      <c r="O28" s="123">
        <v>62</v>
      </c>
      <c r="P28" s="123">
        <v>2</v>
      </c>
      <c r="Q28" s="123">
        <v>69</v>
      </c>
      <c r="R28" s="97" t="s">
        <v>19</v>
      </c>
      <c r="S28" s="97" t="s">
        <v>19</v>
      </c>
      <c r="T28" s="97" t="s">
        <v>19</v>
      </c>
      <c r="U28" s="97" t="s">
        <v>19</v>
      </c>
      <c r="V28" s="97" t="s">
        <v>19</v>
      </c>
      <c r="W28" s="97" t="s">
        <v>19</v>
      </c>
      <c r="X28" s="97" t="s">
        <v>19</v>
      </c>
      <c r="Y28" s="17">
        <f t="shared" si="0"/>
        <v>20</v>
      </c>
      <c r="Z28" s="17">
        <v>10</v>
      </c>
      <c r="AA28" s="17">
        <v>10</v>
      </c>
    </row>
    <row r="29" spans="1:27" ht="17.100000000000001" customHeight="1" x14ac:dyDescent="0.4">
      <c r="A29" s="121" t="s">
        <v>161</v>
      </c>
      <c r="B29" s="122">
        <v>14</v>
      </c>
      <c r="C29" s="17">
        <v>385</v>
      </c>
      <c r="D29" s="123">
        <v>187</v>
      </c>
      <c r="E29" s="123">
        <v>198</v>
      </c>
      <c r="F29" s="123">
        <v>3</v>
      </c>
      <c r="G29" s="123">
        <v>72</v>
      </c>
      <c r="H29" s="123">
        <v>2</v>
      </c>
      <c r="I29" s="123">
        <v>58</v>
      </c>
      <c r="J29" s="123">
        <v>2</v>
      </c>
      <c r="K29" s="123">
        <v>65</v>
      </c>
      <c r="L29" s="123">
        <v>3</v>
      </c>
      <c r="M29" s="123">
        <v>75</v>
      </c>
      <c r="N29" s="123">
        <v>2</v>
      </c>
      <c r="O29" s="123">
        <v>60</v>
      </c>
      <c r="P29" s="123">
        <v>2</v>
      </c>
      <c r="Q29" s="123">
        <v>55</v>
      </c>
      <c r="R29" s="97" t="s">
        <v>19</v>
      </c>
      <c r="S29" s="97" t="s">
        <v>19</v>
      </c>
      <c r="T29" s="97" t="s">
        <v>19</v>
      </c>
      <c r="U29" s="97" t="s">
        <v>19</v>
      </c>
      <c r="V29" s="97" t="s">
        <v>19</v>
      </c>
      <c r="W29" s="97" t="s">
        <v>19</v>
      </c>
      <c r="X29" s="97" t="s">
        <v>19</v>
      </c>
      <c r="Y29" s="17">
        <f t="shared" si="0"/>
        <v>21</v>
      </c>
      <c r="Z29" s="17">
        <v>7</v>
      </c>
      <c r="AA29" s="17">
        <v>14</v>
      </c>
    </row>
    <row r="30" spans="1:27" ht="17.100000000000001" customHeight="1" x14ac:dyDescent="0.4">
      <c r="A30" s="121" t="s">
        <v>162</v>
      </c>
      <c r="B30" s="122">
        <v>16</v>
      </c>
      <c r="C30" s="17">
        <v>323</v>
      </c>
      <c r="D30" s="123">
        <v>157</v>
      </c>
      <c r="E30" s="123">
        <v>166</v>
      </c>
      <c r="F30" s="123">
        <v>2</v>
      </c>
      <c r="G30" s="123">
        <v>46</v>
      </c>
      <c r="H30" s="123">
        <v>2</v>
      </c>
      <c r="I30" s="123">
        <v>52</v>
      </c>
      <c r="J30" s="123">
        <v>2</v>
      </c>
      <c r="K30" s="123">
        <v>41</v>
      </c>
      <c r="L30" s="123">
        <v>2</v>
      </c>
      <c r="M30" s="123">
        <v>52</v>
      </c>
      <c r="N30" s="123">
        <v>2</v>
      </c>
      <c r="O30" s="123">
        <v>49</v>
      </c>
      <c r="P30" s="123">
        <v>2</v>
      </c>
      <c r="Q30" s="123">
        <v>57</v>
      </c>
      <c r="R30" s="97">
        <v>4</v>
      </c>
      <c r="S30" s="97" t="s">
        <v>19</v>
      </c>
      <c r="T30" s="97" t="s">
        <v>19</v>
      </c>
      <c r="U30" s="97">
        <v>26</v>
      </c>
      <c r="V30" s="97" t="s">
        <v>19</v>
      </c>
      <c r="W30" s="97" t="s">
        <v>19</v>
      </c>
      <c r="X30" s="97" t="s">
        <v>19</v>
      </c>
      <c r="Y30" s="17">
        <f t="shared" si="0"/>
        <v>25</v>
      </c>
      <c r="Z30" s="17">
        <v>11</v>
      </c>
      <c r="AA30" s="17">
        <v>14</v>
      </c>
    </row>
    <row r="31" spans="1:27" ht="17.100000000000001" customHeight="1" x14ac:dyDescent="0.4">
      <c r="A31" s="121" t="s">
        <v>163</v>
      </c>
      <c r="B31" s="122">
        <v>13</v>
      </c>
      <c r="C31" s="17">
        <v>366</v>
      </c>
      <c r="D31" s="123">
        <v>193</v>
      </c>
      <c r="E31" s="123">
        <v>173</v>
      </c>
      <c r="F31" s="123">
        <v>2</v>
      </c>
      <c r="G31" s="123">
        <v>55</v>
      </c>
      <c r="H31" s="123">
        <v>2</v>
      </c>
      <c r="I31" s="123">
        <v>53</v>
      </c>
      <c r="J31" s="123">
        <v>3</v>
      </c>
      <c r="K31" s="123">
        <v>80</v>
      </c>
      <c r="L31" s="123">
        <v>2</v>
      </c>
      <c r="M31" s="123">
        <v>63</v>
      </c>
      <c r="N31" s="123">
        <v>2</v>
      </c>
      <c r="O31" s="123">
        <v>51</v>
      </c>
      <c r="P31" s="123">
        <v>2</v>
      </c>
      <c r="Q31" s="123">
        <v>64</v>
      </c>
      <c r="R31" s="97" t="s">
        <v>19</v>
      </c>
      <c r="S31" s="97" t="s">
        <v>19</v>
      </c>
      <c r="T31" s="97">
        <v>4</v>
      </c>
      <c r="U31" s="97" t="s">
        <v>19</v>
      </c>
      <c r="V31" s="97" t="s">
        <v>19</v>
      </c>
      <c r="W31" s="97">
        <v>64</v>
      </c>
      <c r="X31" s="97">
        <v>62</v>
      </c>
      <c r="Y31" s="17">
        <f t="shared" si="0"/>
        <v>32</v>
      </c>
      <c r="Z31" s="17">
        <v>13</v>
      </c>
      <c r="AA31" s="17">
        <v>19</v>
      </c>
    </row>
    <row r="32" spans="1:27" ht="17.100000000000001" customHeight="1" x14ac:dyDescent="0.4">
      <c r="A32" s="121" t="s">
        <v>164</v>
      </c>
      <c r="B32" s="122">
        <v>22</v>
      </c>
      <c r="C32" s="17">
        <v>660</v>
      </c>
      <c r="D32" s="123">
        <v>332</v>
      </c>
      <c r="E32" s="123">
        <v>328</v>
      </c>
      <c r="F32" s="123">
        <v>4</v>
      </c>
      <c r="G32" s="123">
        <v>111</v>
      </c>
      <c r="H32" s="123">
        <v>4</v>
      </c>
      <c r="I32" s="123">
        <v>117</v>
      </c>
      <c r="J32" s="123">
        <v>4</v>
      </c>
      <c r="K32" s="123">
        <v>110</v>
      </c>
      <c r="L32" s="123">
        <v>3</v>
      </c>
      <c r="M32" s="123">
        <v>103</v>
      </c>
      <c r="N32" s="123">
        <v>4</v>
      </c>
      <c r="O32" s="123">
        <v>117</v>
      </c>
      <c r="P32" s="123">
        <v>3</v>
      </c>
      <c r="Q32" s="123">
        <v>102</v>
      </c>
      <c r="R32" s="97" t="s">
        <v>19</v>
      </c>
      <c r="S32" s="97" t="s">
        <v>19</v>
      </c>
      <c r="T32" s="97" t="s">
        <v>19</v>
      </c>
      <c r="U32" s="97" t="s">
        <v>19</v>
      </c>
      <c r="V32" s="97" t="s">
        <v>19</v>
      </c>
      <c r="W32" s="97">
        <v>56</v>
      </c>
      <c r="X32" s="97" t="s">
        <v>19</v>
      </c>
      <c r="Y32" s="17">
        <f t="shared" si="0"/>
        <v>34</v>
      </c>
      <c r="Z32" s="17">
        <v>10</v>
      </c>
      <c r="AA32" s="17">
        <v>24</v>
      </c>
    </row>
    <row r="33" spans="1:27" ht="17.100000000000001" customHeight="1" x14ac:dyDescent="0.4">
      <c r="A33" s="121" t="s">
        <v>165</v>
      </c>
      <c r="B33" s="122">
        <v>30</v>
      </c>
      <c r="C33" s="17">
        <v>998</v>
      </c>
      <c r="D33" s="123">
        <v>481</v>
      </c>
      <c r="E33" s="123">
        <v>517</v>
      </c>
      <c r="F33" s="123">
        <v>4</v>
      </c>
      <c r="G33" s="123">
        <v>117</v>
      </c>
      <c r="H33" s="123">
        <v>5</v>
      </c>
      <c r="I33" s="123">
        <v>164</v>
      </c>
      <c r="J33" s="123">
        <v>5</v>
      </c>
      <c r="K33" s="123">
        <v>178</v>
      </c>
      <c r="L33" s="123">
        <v>6</v>
      </c>
      <c r="M33" s="123">
        <v>193</v>
      </c>
      <c r="N33" s="123">
        <v>5</v>
      </c>
      <c r="O33" s="123">
        <v>179</v>
      </c>
      <c r="P33" s="123">
        <v>5</v>
      </c>
      <c r="Q33" s="123">
        <v>167</v>
      </c>
      <c r="R33" s="97" t="s">
        <v>19</v>
      </c>
      <c r="S33" s="97" t="s">
        <v>19</v>
      </c>
      <c r="T33" s="97" t="s">
        <v>19</v>
      </c>
      <c r="U33" s="97" t="s">
        <v>19</v>
      </c>
      <c r="V33" s="97" t="s">
        <v>19</v>
      </c>
      <c r="W33" s="97" t="s">
        <v>19</v>
      </c>
      <c r="X33" s="97" t="s">
        <v>19</v>
      </c>
      <c r="Y33" s="17">
        <f t="shared" si="0"/>
        <v>40</v>
      </c>
      <c r="Z33" s="17">
        <v>16</v>
      </c>
      <c r="AA33" s="17">
        <v>24</v>
      </c>
    </row>
    <row r="34" spans="1:27" ht="17.100000000000001" customHeight="1" x14ac:dyDescent="0.4">
      <c r="A34" s="121" t="s">
        <v>166</v>
      </c>
      <c r="B34" s="122">
        <v>13</v>
      </c>
      <c r="C34" s="17">
        <v>308</v>
      </c>
      <c r="D34" s="123">
        <v>149</v>
      </c>
      <c r="E34" s="123">
        <v>159</v>
      </c>
      <c r="F34" s="123">
        <v>2</v>
      </c>
      <c r="G34" s="123">
        <v>36</v>
      </c>
      <c r="H34" s="123">
        <v>2</v>
      </c>
      <c r="I34" s="123">
        <v>45</v>
      </c>
      <c r="J34" s="123">
        <v>2</v>
      </c>
      <c r="K34" s="123">
        <v>51</v>
      </c>
      <c r="L34" s="123">
        <v>2</v>
      </c>
      <c r="M34" s="123">
        <v>57</v>
      </c>
      <c r="N34" s="123">
        <v>2</v>
      </c>
      <c r="O34" s="123">
        <v>43</v>
      </c>
      <c r="P34" s="123">
        <v>3</v>
      </c>
      <c r="Q34" s="123">
        <v>76</v>
      </c>
      <c r="R34" s="97" t="s">
        <v>19</v>
      </c>
      <c r="S34" s="97" t="s">
        <v>19</v>
      </c>
      <c r="T34" s="97" t="s">
        <v>19</v>
      </c>
      <c r="U34" s="97" t="s">
        <v>19</v>
      </c>
      <c r="V34" s="97" t="s">
        <v>19</v>
      </c>
      <c r="W34" s="97" t="s">
        <v>19</v>
      </c>
      <c r="X34" s="97" t="s">
        <v>19</v>
      </c>
      <c r="Y34" s="17">
        <f t="shared" si="0"/>
        <v>20</v>
      </c>
      <c r="Z34" s="17">
        <v>8</v>
      </c>
      <c r="AA34" s="17">
        <v>12</v>
      </c>
    </row>
    <row r="35" spans="1:27" ht="17.100000000000001" customHeight="1" x14ac:dyDescent="0.4">
      <c r="A35" s="124" t="s">
        <v>167</v>
      </c>
      <c r="B35" s="125">
        <v>15</v>
      </c>
      <c r="C35" s="126">
        <v>398</v>
      </c>
      <c r="D35" s="127">
        <v>203</v>
      </c>
      <c r="E35" s="127">
        <v>195</v>
      </c>
      <c r="F35" s="127">
        <v>2</v>
      </c>
      <c r="G35" s="127">
        <v>57</v>
      </c>
      <c r="H35" s="127">
        <v>2</v>
      </c>
      <c r="I35" s="127">
        <v>65</v>
      </c>
      <c r="J35" s="127">
        <v>2</v>
      </c>
      <c r="K35" s="127">
        <v>63</v>
      </c>
      <c r="L35" s="127">
        <v>2</v>
      </c>
      <c r="M35" s="127">
        <v>64</v>
      </c>
      <c r="N35" s="127">
        <v>2</v>
      </c>
      <c r="O35" s="127">
        <v>58</v>
      </c>
      <c r="P35" s="127">
        <v>2</v>
      </c>
      <c r="Q35" s="127">
        <v>68</v>
      </c>
      <c r="R35" s="107">
        <v>3</v>
      </c>
      <c r="S35" s="107" t="s">
        <v>19</v>
      </c>
      <c r="T35" s="107" t="s">
        <v>19</v>
      </c>
      <c r="U35" s="107">
        <v>23</v>
      </c>
      <c r="V35" s="107" t="s">
        <v>19</v>
      </c>
      <c r="W35" s="107" t="s">
        <v>19</v>
      </c>
      <c r="X35" s="107" t="s">
        <v>19</v>
      </c>
      <c r="Y35" s="126">
        <f t="shared" si="0"/>
        <v>23</v>
      </c>
      <c r="Z35" s="126">
        <v>9</v>
      </c>
      <c r="AA35" s="126">
        <v>14</v>
      </c>
    </row>
    <row r="36" spans="1:27" s="133" customFormat="1" ht="13.5" customHeight="1" x14ac:dyDescent="0.4">
      <c r="A36" s="128" t="s">
        <v>168</v>
      </c>
      <c r="B36" s="129"/>
      <c r="C36" s="129"/>
      <c r="D36" s="129"/>
      <c r="E36" s="129"/>
      <c r="F36" s="129"/>
      <c r="G36" s="129"/>
      <c r="H36" s="129"/>
      <c r="I36" s="129"/>
      <c r="J36" s="129"/>
      <c r="K36" s="129"/>
      <c r="L36" s="130"/>
      <c r="M36" s="130"/>
      <c r="N36" s="130"/>
      <c r="O36" s="123"/>
      <c r="P36" s="130"/>
      <c r="Q36" s="131"/>
      <c r="R36" s="132"/>
      <c r="S36" s="132"/>
      <c r="T36" s="132"/>
      <c r="U36" s="132"/>
      <c r="V36" s="132"/>
      <c r="W36" s="132"/>
      <c r="X36" s="132"/>
      <c r="Y36" s="131"/>
      <c r="Z36" s="130"/>
      <c r="AA36" s="130"/>
    </row>
    <row r="37" spans="1:27" s="133" customFormat="1" ht="13.5" customHeight="1" x14ac:dyDescent="0.4">
      <c r="A37" s="129" t="s">
        <v>169</v>
      </c>
      <c r="B37" s="129"/>
      <c r="C37" s="129"/>
      <c r="D37" s="129"/>
      <c r="E37" s="129"/>
      <c r="F37" s="129"/>
      <c r="G37" s="129"/>
      <c r="H37" s="129"/>
      <c r="I37" s="129"/>
      <c r="J37" s="129"/>
      <c r="K37" s="129"/>
      <c r="L37" s="130"/>
      <c r="M37" s="130"/>
      <c r="N37" s="130"/>
      <c r="O37" s="123"/>
      <c r="P37" s="130"/>
      <c r="Q37" s="131"/>
      <c r="R37" s="132"/>
      <c r="S37" s="132"/>
      <c r="T37" s="132"/>
      <c r="U37" s="132"/>
      <c r="V37" s="132"/>
      <c r="W37" s="132"/>
      <c r="X37" s="132"/>
      <c r="Y37" s="131"/>
      <c r="Z37" s="130"/>
      <c r="AA37" s="130"/>
    </row>
    <row r="38" spans="1:27" s="133" customFormat="1" ht="12.95" customHeight="1" x14ac:dyDescent="0.4">
      <c r="A38" s="404" t="s">
        <v>170</v>
      </c>
      <c r="B38" s="404"/>
      <c r="C38" s="404"/>
      <c r="D38" s="404"/>
      <c r="E38" s="404"/>
      <c r="F38" s="404"/>
      <c r="G38" s="404"/>
      <c r="H38" s="404"/>
      <c r="I38" s="404"/>
      <c r="J38" s="404"/>
      <c r="K38" s="404"/>
      <c r="L38" s="134"/>
      <c r="M38" s="134"/>
      <c r="N38" s="134"/>
      <c r="O38" s="134"/>
      <c r="P38" s="130"/>
      <c r="Q38" s="130"/>
      <c r="R38" s="135"/>
      <c r="S38" s="135"/>
      <c r="T38" s="135"/>
      <c r="U38" s="135"/>
      <c r="V38" s="135"/>
      <c r="W38" s="135"/>
      <c r="X38" s="135"/>
      <c r="Y38" s="130"/>
      <c r="Z38" s="130"/>
      <c r="AA38" s="130"/>
    </row>
    <row r="39" spans="1:27" s="133" customFormat="1" ht="12.95" customHeight="1" x14ac:dyDescent="0.4">
      <c r="A39" s="136" t="s">
        <v>171</v>
      </c>
      <c r="B39" s="137"/>
      <c r="C39" s="137"/>
      <c r="D39" s="137"/>
      <c r="E39" s="137"/>
      <c r="F39" s="137"/>
      <c r="G39" s="137"/>
      <c r="H39" s="137"/>
      <c r="I39" s="137"/>
      <c r="J39" s="137"/>
      <c r="K39" s="137"/>
      <c r="L39" s="134"/>
      <c r="M39" s="134"/>
      <c r="N39" s="134"/>
      <c r="O39" s="134"/>
      <c r="P39" s="130"/>
      <c r="Q39" s="130"/>
      <c r="R39" s="135"/>
      <c r="S39" s="135"/>
      <c r="T39" s="135"/>
      <c r="U39" s="135"/>
      <c r="V39" s="135"/>
      <c r="W39" s="135"/>
      <c r="X39" s="135"/>
      <c r="Y39" s="130"/>
      <c r="Z39" s="130"/>
      <c r="AA39" s="130"/>
    </row>
    <row r="40" spans="1:27" ht="12.95" customHeight="1" x14ac:dyDescent="0.4">
      <c r="A40" s="405" t="s">
        <v>172</v>
      </c>
      <c r="B40" s="405"/>
      <c r="C40" s="405"/>
      <c r="D40" s="405"/>
      <c r="E40" s="405"/>
      <c r="F40" s="405"/>
      <c r="G40" s="405"/>
      <c r="H40" s="405"/>
      <c r="I40" s="405"/>
      <c r="J40" s="405"/>
      <c r="K40" s="405"/>
      <c r="L40" s="111"/>
      <c r="M40" s="130"/>
      <c r="N40" s="130"/>
      <c r="O40" s="130"/>
      <c r="P40" s="130"/>
      <c r="Q40" s="130"/>
      <c r="R40" s="138"/>
      <c r="S40" s="138"/>
      <c r="T40" s="138"/>
      <c r="U40" s="138"/>
      <c r="V40" s="138"/>
      <c r="W40" s="138"/>
      <c r="X40" s="138"/>
      <c r="Y40" s="130"/>
      <c r="Z40" s="130"/>
      <c r="AA40" s="130"/>
    </row>
    <row r="41" spans="1:27" ht="12.95" customHeight="1" x14ac:dyDescent="0.4">
      <c r="A41" s="129" t="s">
        <v>173</v>
      </c>
      <c r="B41" s="139"/>
      <c r="C41" s="139"/>
      <c r="D41" s="139"/>
      <c r="E41" s="139"/>
      <c r="F41" s="139"/>
      <c r="G41" s="139"/>
      <c r="H41" s="139"/>
      <c r="I41" s="139"/>
      <c r="J41" s="139"/>
      <c r="K41" s="139"/>
      <c r="L41" s="111"/>
      <c r="M41" s="130"/>
      <c r="N41" s="130"/>
      <c r="O41" s="130"/>
      <c r="P41" s="130"/>
      <c r="Q41" s="130"/>
      <c r="R41" s="138"/>
      <c r="S41" s="138"/>
      <c r="T41" s="138"/>
      <c r="U41" s="138"/>
      <c r="V41" s="138"/>
      <c r="W41" s="138"/>
      <c r="X41" s="138"/>
      <c r="Y41" s="130"/>
      <c r="Z41" s="130"/>
      <c r="AA41" s="130"/>
    </row>
    <row r="42" spans="1:27" ht="12.95" customHeight="1" x14ac:dyDescent="0.4">
      <c r="A42" s="129" t="s">
        <v>174</v>
      </c>
      <c r="B42" s="129"/>
      <c r="C42" s="129"/>
      <c r="D42" s="129"/>
      <c r="E42" s="129"/>
      <c r="F42" s="129"/>
      <c r="G42" s="129"/>
      <c r="H42" s="129"/>
      <c r="I42" s="129"/>
      <c r="J42" s="129"/>
      <c r="K42" s="129"/>
      <c r="L42" s="111"/>
      <c r="M42" s="130"/>
      <c r="N42" s="130"/>
      <c r="O42" s="130"/>
      <c r="P42" s="130"/>
      <c r="Q42" s="130"/>
      <c r="R42" s="138"/>
      <c r="S42" s="138"/>
      <c r="T42" s="138"/>
      <c r="U42" s="138"/>
      <c r="V42" s="138"/>
      <c r="W42" s="138"/>
      <c r="X42" s="138"/>
      <c r="Y42" s="130"/>
      <c r="Z42" s="130"/>
      <c r="AA42" s="130"/>
    </row>
    <row r="43" spans="1:27" ht="12.95" customHeight="1" x14ac:dyDescent="0.4">
      <c r="A43" s="123" t="s">
        <v>175</v>
      </c>
      <c r="B43" s="123"/>
      <c r="C43" s="123"/>
      <c r="D43" s="123"/>
      <c r="E43" s="123"/>
      <c r="F43" s="123"/>
      <c r="G43" s="123"/>
      <c r="H43" s="123"/>
      <c r="I43" s="123"/>
      <c r="J43" s="123"/>
      <c r="K43" s="123"/>
      <c r="L43" s="123"/>
      <c r="M43" s="130"/>
      <c r="N43" s="130"/>
      <c r="O43" s="130"/>
      <c r="P43" s="130"/>
      <c r="Q43" s="130"/>
      <c r="R43" s="138"/>
      <c r="S43" s="138"/>
      <c r="T43" s="138"/>
      <c r="U43" s="138"/>
      <c r="V43" s="138"/>
      <c r="W43" s="138"/>
      <c r="X43" s="138"/>
      <c r="Y43" s="130"/>
      <c r="Z43" s="130"/>
      <c r="AA43" s="130"/>
    </row>
    <row r="44" spans="1:27" ht="13.5" customHeight="1" x14ac:dyDescent="0.4">
      <c r="A44" s="123" t="s">
        <v>176</v>
      </c>
      <c r="B44" s="123"/>
      <c r="C44" s="123"/>
      <c r="D44" s="123"/>
      <c r="E44" s="123"/>
      <c r="F44" s="123"/>
      <c r="G44" s="123"/>
      <c r="H44" s="123"/>
      <c r="I44" s="123"/>
      <c r="J44" s="123"/>
      <c r="K44" s="123"/>
      <c r="L44" s="123"/>
      <c r="M44" s="130"/>
      <c r="N44" s="130"/>
      <c r="O44" s="130"/>
      <c r="P44" s="130"/>
      <c r="Q44" s="130"/>
      <c r="R44" s="138"/>
      <c r="S44" s="138"/>
      <c r="T44" s="138"/>
      <c r="U44" s="138"/>
      <c r="V44" s="138"/>
      <c r="W44" s="138"/>
      <c r="X44" s="138"/>
      <c r="Y44" s="130"/>
      <c r="Z44" s="130"/>
      <c r="AA44" s="130"/>
    </row>
    <row r="45" spans="1:27" ht="13.5" customHeight="1" x14ac:dyDescent="0.4">
      <c r="A45" s="129" t="s">
        <v>177</v>
      </c>
      <c r="B45" s="129"/>
      <c r="C45" s="129"/>
      <c r="D45" s="129"/>
      <c r="E45" s="129"/>
      <c r="F45" s="129"/>
      <c r="G45" s="129"/>
      <c r="H45" s="129"/>
      <c r="I45" s="129"/>
      <c r="J45" s="129"/>
      <c r="K45" s="129"/>
      <c r="L45" s="111"/>
      <c r="M45" s="130"/>
      <c r="N45" s="130"/>
      <c r="O45" s="130"/>
      <c r="P45" s="130"/>
      <c r="Q45" s="130"/>
      <c r="R45" s="138"/>
      <c r="S45" s="138"/>
      <c r="T45" s="138"/>
      <c r="U45" s="138"/>
      <c r="V45" s="138"/>
      <c r="W45" s="138"/>
      <c r="X45" s="138"/>
      <c r="Y45" s="130"/>
      <c r="Z45" s="130"/>
      <c r="AA45" s="130"/>
    </row>
    <row r="46" spans="1:27" ht="13.5" customHeight="1" x14ac:dyDescent="0.4">
      <c r="A46" s="129" t="s">
        <v>178</v>
      </c>
      <c r="B46" s="129"/>
      <c r="C46" s="129"/>
      <c r="D46" s="129"/>
      <c r="E46" s="129"/>
      <c r="F46" s="129"/>
      <c r="G46" s="129"/>
      <c r="H46" s="129"/>
      <c r="I46" s="129"/>
      <c r="J46" s="129"/>
      <c r="K46" s="129"/>
      <c r="L46" s="111"/>
      <c r="M46" s="130"/>
      <c r="N46" s="130"/>
      <c r="O46" s="130"/>
      <c r="P46" s="130"/>
      <c r="Q46" s="130"/>
      <c r="R46" s="138"/>
      <c r="S46" s="138"/>
      <c r="T46" s="138"/>
      <c r="U46" s="138"/>
      <c r="V46" s="138"/>
      <c r="W46" s="138"/>
      <c r="X46" s="138"/>
      <c r="Y46" s="130"/>
      <c r="Z46" s="130"/>
      <c r="AA46" s="130"/>
    </row>
    <row r="47" spans="1:27" ht="13.5" customHeight="1" x14ac:dyDescent="0.4">
      <c r="A47" s="129" t="s">
        <v>179</v>
      </c>
      <c r="B47" s="129"/>
      <c r="C47" s="129"/>
      <c r="D47" s="129"/>
      <c r="E47" s="129"/>
      <c r="F47" s="129"/>
      <c r="G47" s="129"/>
      <c r="H47" s="129"/>
      <c r="I47" s="129"/>
      <c r="J47" s="129"/>
      <c r="K47" s="129"/>
      <c r="L47" s="140"/>
      <c r="M47" s="140"/>
      <c r="N47" s="140"/>
      <c r="O47" s="140"/>
      <c r="P47" s="140"/>
      <c r="Q47" s="140"/>
      <c r="R47" s="138"/>
      <c r="S47" s="138"/>
      <c r="T47" s="138"/>
      <c r="U47" s="138"/>
      <c r="V47" s="138"/>
      <c r="W47" s="138"/>
      <c r="X47" s="138"/>
      <c r="Y47" s="140"/>
      <c r="Z47" s="140"/>
      <c r="AA47" s="140"/>
    </row>
    <row r="48" spans="1:27" ht="14.45" customHeight="1" x14ac:dyDescent="0.4">
      <c r="A48" s="129" t="s">
        <v>180</v>
      </c>
      <c r="B48" s="129"/>
      <c r="C48" s="129"/>
      <c r="D48" s="129"/>
      <c r="E48" s="129"/>
      <c r="F48" s="129"/>
      <c r="G48" s="129"/>
      <c r="H48" s="129"/>
      <c r="I48" s="129"/>
      <c r="J48" s="129"/>
      <c r="K48" s="129"/>
      <c r="L48" s="406"/>
      <c r="M48" s="406"/>
      <c r="N48" s="406"/>
      <c r="O48" s="406"/>
      <c r="P48" s="406"/>
      <c r="Q48" s="406"/>
      <c r="R48" s="406"/>
      <c r="S48" s="406"/>
      <c r="T48" s="406"/>
      <c r="U48" s="406"/>
      <c r="V48" s="406"/>
      <c r="W48" s="406"/>
      <c r="X48" s="406"/>
      <c r="Y48" s="406"/>
      <c r="Z48" s="406"/>
      <c r="AA48" s="406"/>
    </row>
    <row r="49" spans="1:27" ht="14.45" customHeight="1" x14ac:dyDescent="0.4">
      <c r="A49" s="129" t="s">
        <v>181</v>
      </c>
      <c r="B49" s="129"/>
      <c r="C49" s="129"/>
      <c r="D49" s="129"/>
      <c r="E49" s="129"/>
      <c r="F49" s="129"/>
      <c r="G49" s="129"/>
      <c r="H49" s="129"/>
      <c r="I49" s="129"/>
      <c r="J49" s="129"/>
      <c r="K49" s="129"/>
      <c r="L49" s="130"/>
      <c r="M49" s="130"/>
      <c r="N49" s="130"/>
      <c r="O49" s="130"/>
      <c r="P49" s="130"/>
      <c r="Q49" s="130"/>
      <c r="R49" s="138"/>
      <c r="S49" s="138"/>
      <c r="T49" s="138"/>
      <c r="U49" s="138"/>
      <c r="V49" s="138"/>
      <c r="W49" s="138"/>
      <c r="X49" s="138"/>
      <c r="Y49" s="130"/>
      <c r="Z49" s="130"/>
      <c r="AA49" s="130"/>
    </row>
    <row r="50" spans="1:27" ht="14.45" customHeight="1" x14ac:dyDescent="0.4">
      <c r="A50" s="129" t="s">
        <v>180</v>
      </c>
      <c r="B50" s="129"/>
      <c r="C50" s="129"/>
      <c r="D50" s="129"/>
      <c r="E50" s="129"/>
      <c r="F50" s="129"/>
      <c r="G50" s="129"/>
      <c r="H50" s="129"/>
      <c r="I50" s="129"/>
      <c r="J50" s="129"/>
      <c r="K50" s="129"/>
      <c r="L50" s="130"/>
      <c r="M50" s="130"/>
      <c r="N50" s="130"/>
      <c r="O50" s="130"/>
      <c r="P50" s="130"/>
      <c r="Q50" s="130"/>
      <c r="R50" s="138"/>
      <c r="S50" s="138"/>
      <c r="T50" s="138"/>
      <c r="U50" s="138"/>
      <c r="V50" s="138"/>
      <c r="W50" s="138"/>
      <c r="X50" s="138"/>
      <c r="Y50" s="130"/>
      <c r="Z50" s="130"/>
      <c r="AA50" s="130"/>
    </row>
    <row r="51" spans="1:27" ht="24" customHeight="1" x14ac:dyDescent="0.4">
      <c r="A51" s="393" t="s">
        <v>114</v>
      </c>
      <c r="B51" s="393"/>
      <c r="C51" s="393"/>
      <c r="D51" s="393"/>
      <c r="E51" s="393"/>
      <c r="F51" s="393"/>
      <c r="G51" s="393"/>
      <c r="H51" s="393"/>
      <c r="I51" s="393"/>
      <c r="J51" s="393"/>
      <c r="K51" s="393"/>
      <c r="L51" s="342"/>
      <c r="M51" s="342"/>
      <c r="N51" s="342"/>
      <c r="O51" s="342"/>
      <c r="P51" s="342"/>
      <c r="Q51" s="342"/>
      <c r="R51" s="342"/>
      <c r="S51" s="342"/>
      <c r="T51" s="342"/>
      <c r="U51" s="342"/>
      <c r="V51" s="342"/>
      <c r="W51" s="342"/>
      <c r="X51" s="342"/>
      <c r="Y51" s="342"/>
      <c r="Z51" s="342"/>
      <c r="AA51" s="342"/>
    </row>
    <row r="52" spans="1:27" ht="18" customHeight="1" thickBot="1" x14ac:dyDescent="0.45">
      <c r="A52" s="343" t="s">
        <v>182</v>
      </c>
      <c r="B52" s="343"/>
      <c r="C52" s="343"/>
      <c r="D52" s="343"/>
      <c r="E52" s="343"/>
      <c r="F52" s="1"/>
      <c r="G52" s="1"/>
      <c r="H52" s="1"/>
      <c r="I52" s="1"/>
      <c r="J52" s="1"/>
      <c r="K52" s="1"/>
      <c r="L52" s="1"/>
      <c r="M52" s="1"/>
      <c r="N52" s="1"/>
      <c r="O52" s="1"/>
      <c r="P52" s="1"/>
      <c r="Q52" s="1"/>
      <c r="R52" s="141"/>
      <c r="S52" s="141"/>
      <c r="T52" s="141"/>
      <c r="U52" s="141"/>
      <c r="V52" s="141"/>
      <c r="W52" s="141"/>
      <c r="X52" s="141"/>
      <c r="Y52" s="344" t="s">
        <v>183</v>
      </c>
      <c r="Z52" s="344"/>
      <c r="AA52" s="344"/>
    </row>
    <row r="53" spans="1:27" ht="18" customHeight="1" thickTop="1" x14ac:dyDescent="0.4">
      <c r="A53" s="357" t="s">
        <v>184</v>
      </c>
      <c r="B53" s="352" t="s">
        <v>118</v>
      </c>
      <c r="C53" s="352"/>
      <c r="D53" s="352"/>
      <c r="E53" s="352"/>
      <c r="F53" s="352" t="s">
        <v>119</v>
      </c>
      <c r="G53" s="352"/>
      <c r="H53" s="352" t="s">
        <v>120</v>
      </c>
      <c r="I53" s="353"/>
      <c r="J53" s="352" t="s">
        <v>121</v>
      </c>
      <c r="K53" s="353"/>
      <c r="L53" s="391" t="s">
        <v>122</v>
      </c>
      <c r="M53" s="357"/>
      <c r="N53" s="352" t="s">
        <v>123</v>
      </c>
      <c r="O53" s="352"/>
      <c r="P53" s="352" t="s">
        <v>124</v>
      </c>
      <c r="Q53" s="352"/>
      <c r="R53" s="352" t="s">
        <v>125</v>
      </c>
      <c r="S53" s="353"/>
      <c r="T53" s="353"/>
      <c r="U53" s="353"/>
      <c r="V53" s="353"/>
      <c r="W53" s="353"/>
      <c r="X53" s="353"/>
      <c r="Y53" s="392" t="s">
        <v>185</v>
      </c>
      <c r="Z53" s="352"/>
      <c r="AA53" s="353"/>
    </row>
    <row r="54" spans="1:27" ht="18" customHeight="1" x14ac:dyDescent="0.4">
      <c r="A54" s="355"/>
      <c r="B54" s="340" t="s">
        <v>48</v>
      </c>
      <c r="C54" s="340" t="s">
        <v>186</v>
      </c>
      <c r="D54" s="340"/>
      <c r="E54" s="340"/>
      <c r="F54" s="340" t="s">
        <v>48</v>
      </c>
      <c r="G54" s="340" t="s">
        <v>187</v>
      </c>
      <c r="H54" s="340" t="s">
        <v>48</v>
      </c>
      <c r="I54" s="341" t="s">
        <v>187</v>
      </c>
      <c r="J54" s="340" t="s">
        <v>48</v>
      </c>
      <c r="K54" s="341" t="s">
        <v>187</v>
      </c>
      <c r="L54" s="387" t="s">
        <v>188</v>
      </c>
      <c r="M54" s="340" t="s">
        <v>189</v>
      </c>
      <c r="N54" s="340" t="s">
        <v>188</v>
      </c>
      <c r="O54" s="340" t="s">
        <v>189</v>
      </c>
      <c r="P54" s="340" t="s">
        <v>188</v>
      </c>
      <c r="Q54" s="340" t="s">
        <v>189</v>
      </c>
      <c r="R54" s="385" t="s">
        <v>190</v>
      </c>
      <c r="S54" s="386"/>
      <c r="T54" s="387"/>
      <c r="U54" s="385" t="s">
        <v>191</v>
      </c>
      <c r="V54" s="386"/>
      <c r="W54" s="386"/>
      <c r="X54" s="388"/>
      <c r="Y54" s="389" t="s">
        <v>192</v>
      </c>
      <c r="Z54" s="340" t="s">
        <v>130</v>
      </c>
      <c r="AA54" s="341" t="s">
        <v>131</v>
      </c>
    </row>
    <row r="55" spans="1:27" ht="18" customHeight="1" x14ac:dyDescent="0.4">
      <c r="A55" s="355"/>
      <c r="B55" s="340"/>
      <c r="C55" s="3" t="s">
        <v>193</v>
      </c>
      <c r="D55" s="3" t="s">
        <v>31</v>
      </c>
      <c r="E55" s="3" t="s">
        <v>32</v>
      </c>
      <c r="F55" s="340"/>
      <c r="G55" s="340"/>
      <c r="H55" s="340"/>
      <c r="I55" s="341"/>
      <c r="J55" s="340"/>
      <c r="K55" s="341"/>
      <c r="L55" s="351"/>
      <c r="M55" s="340"/>
      <c r="N55" s="340"/>
      <c r="O55" s="340"/>
      <c r="P55" s="340"/>
      <c r="Q55" s="340"/>
      <c r="R55" s="115" t="s">
        <v>133</v>
      </c>
      <c r="S55" s="115" t="s">
        <v>134</v>
      </c>
      <c r="T55" s="115" t="s">
        <v>135</v>
      </c>
      <c r="U55" s="115" t="s">
        <v>133</v>
      </c>
      <c r="V55" s="115" t="s">
        <v>134</v>
      </c>
      <c r="W55" s="114" t="s">
        <v>136</v>
      </c>
      <c r="X55" s="116" t="s">
        <v>135</v>
      </c>
      <c r="Y55" s="390"/>
      <c r="Z55" s="340"/>
      <c r="AA55" s="341"/>
    </row>
    <row r="56" spans="1:27" ht="18" customHeight="1" x14ac:dyDescent="0.4">
      <c r="A56" s="142" t="s">
        <v>194</v>
      </c>
      <c r="B56" s="49">
        <v>13</v>
      </c>
      <c r="C56" s="34">
        <v>232</v>
      </c>
      <c r="D56" s="123">
        <v>124</v>
      </c>
      <c r="E56" s="123">
        <v>108</v>
      </c>
      <c r="F56" s="123">
        <v>1</v>
      </c>
      <c r="G56" s="123">
        <v>28</v>
      </c>
      <c r="H56" s="123">
        <v>1</v>
      </c>
      <c r="I56" s="123">
        <v>28</v>
      </c>
      <c r="J56" s="123">
        <v>1</v>
      </c>
      <c r="K56" s="123">
        <v>32</v>
      </c>
      <c r="L56" s="123">
        <v>1</v>
      </c>
      <c r="M56" s="123">
        <v>30</v>
      </c>
      <c r="N56" s="123">
        <v>2</v>
      </c>
      <c r="O56" s="123">
        <v>36</v>
      </c>
      <c r="P56" s="123">
        <v>2</v>
      </c>
      <c r="Q56" s="123">
        <v>40</v>
      </c>
      <c r="R56" s="143">
        <v>5</v>
      </c>
      <c r="S56" s="143">
        <v>3</v>
      </c>
      <c r="T56" s="143" t="s">
        <v>19</v>
      </c>
      <c r="U56" s="143">
        <v>38</v>
      </c>
      <c r="V56" s="143">
        <v>34</v>
      </c>
      <c r="W56" s="97" t="s">
        <v>19</v>
      </c>
      <c r="X56" s="143" t="s">
        <v>19</v>
      </c>
      <c r="Y56" s="144">
        <f>Z56+AA56</f>
        <v>26</v>
      </c>
      <c r="Z56" s="17">
        <v>12</v>
      </c>
      <c r="AA56" s="17">
        <v>14</v>
      </c>
    </row>
    <row r="57" spans="1:27" ht="18" customHeight="1" x14ac:dyDescent="0.4">
      <c r="A57" s="145" t="s">
        <v>195</v>
      </c>
      <c r="B57" s="49">
        <v>14</v>
      </c>
      <c r="C57" s="34">
        <v>387</v>
      </c>
      <c r="D57" s="123">
        <v>186</v>
      </c>
      <c r="E57" s="123">
        <v>201</v>
      </c>
      <c r="F57" s="123">
        <v>3</v>
      </c>
      <c r="G57" s="123">
        <v>74</v>
      </c>
      <c r="H57" s="123">
        <v>2</v>
      </c>
      <c r="I57" s="123">
        <v>68</v>
      </c>
      <c r="J57" s="123">
        <v>2</v>
      </c>
      <c r="K57" s="123">
        <v>54</v>
      </c>
      <c r="L57" s="123">
        <v>2</v>
      </c>
      <c r="M57" s="123">
        <v>56</v>
      </c>
      <c r="N57" s="123">
        <v>3</v>
      </c>
      <c r="O57" s="123">
        <v>72</v>
      </c>
      <c r="P57" s="123">
        <v>2</v>
      </c>
      <c r="Q57" s="123">
        <v>63</v>
      </c>
      <c r="R57" s="97" t="s">
        <v>19</v>
      </c>
      <c r="S57" s="97" t="s">
        <v>19</v>
      </c>
      <c r="T57" s="97" t="s">
        <v>19</v>
      </c>
      <c r="U57" s="97" t="s">
        <v>19</v>
      </c>
      <c r="V57" s="97" t="s">
        <v>19</v>
      </c>
      <c r="W57" s="97" t="s">
        <v>19</v>
      </c>
      <c r="X57" s="97" t="s">
        <v>19</v>
      </c>
      <c r="Y57" s="34">
        <f t="shared" ref="Y57:Y77" si="1">Z57+AA57</f>
        <v>20</v>
      </c>
      <c r="Z57" s="17">
        <v>12</v>
      </c>
      <c r="AA57" s="17">
        <v>8</v>
      </c>
    </row>
    <row r="58" spans="1:27" ht="18" customHeight="1" x14ac:dyDescent="0.4">
      <c r="A58" s="145" t="s">
        <v>196</v>
      </c>
      <c r="B58" s="49">
        <v>14</v>
      </c>
      <c r="C58" s="34">
        <v>386</v>
      </c>
      <c r="D58" s="123">
        <v>204</v>
      </c>
      <c r="E58" s="123">
        <v>182</v>
      </c>
      <c r="F58" s="123">
        <v>2</v>
      </c>
      <c r="G58" s="123">
        <v>68</v>
      </c>
      <c r="H58" s="123">
        <v>2</v>
      </c>
      <c r="I58" s="123">
        <v>55</v>
      </c>
      <c r="J58" s="123">
        <v>2</v>
      </c>
      <c r="K58" s="123">
        <v>45</v>
      </c>
      <c r="L58" s="123">
        <v>3</v>
      </c>
      <c r="M58" s="123">
        <v>81</v>
      </c>
      <c r="N58" s="123">
        <v>2</v>
      </c>
      <c r="O58" s="123">
        <v>59</v>
      </c>
      <c r="P58" s="123">
        <v>3</v>
      </c>
      <c r="Q58" s="123">
        <v>78</v>
      </c>
      <c r="R58" s="97" t="s">
        <v>19</v>
      </c>
      <c r="S58" s="97" t="s">
        <v>19</v>
      </c>
      <c r="T58" s="97" t="s">
        <v>197</v>
      </c>
      <c r="U58" s="97" t="s">
        <v>19</v>
      </c>
      <c r="V58" s="97" t="s">
        <v>19</v>
      </c>
      <c r="W58" s="97" t="s">
        <v>19</v>
      </c>
      <c r="X58" s="97" t="s">
        <v>198</v>
      </c>
      <c r="Y58" s="34">
        <f t="shared" si="1"/>
        <v>26</v>
      </c>
      <c r="Z58" s="17">
        <v>6</v>
      </c>
      <c r="AA58" s="17">
        <v>20</v>
      </c>
    </row>
    <row r="59" spans="1:27" ht="18" customHeight="1" x14ac:dyDescent="0.4">
      <c r="A59" s="145" t="s">
        <v>199</v>
      </c>
      <c r="B59" s="49">
        <v>18</v>
      </c>
      <c r="C59" s="34">
        <v>565</v>
      </c>
      <c r="D59" s="123">
        <v>291</v>
      </c>
      <c r="E59" s="123">
        <v>274</v>
      </c>
      <c r="F59" s="123">
        <v>3</v>
      </c>
      <c r="G59" s="123">
        <v>92</v>
      </c>
      <c r="H59" s="123">
        <v>3</v>
      </c>
      <c r="I59" s="123">
        <v>82</v>
      </c>
      <c r="J59" s="123">
        <v>3</v>
      </c>
      <c r="K59" s="123">
        <v>95</v>
      </c>
      <c r="L59" s="123">
        <v>3</v>
      </c>
      <c r="M59" s="123">
        <v>93</v>
      </c>
      <c r="N59" s="123">
        <v>3</v>
      </c>
      <c r="O59" s="123">
        <v>101</v>
      </c>
      <c r="P59" s="123">
        <v>3</v>
      </c>
      <c r="Q59" s="123">
        <v>102</v>
      </c>
      <c r="R59" s="97" t="s">
        <v>19</v>
      </c>
      <c r="S59" s="97" t="s">
        <v>19</v>
      </c>
      <c r="T59" s="97" t="s">
        <v>19</v>
      </c>
      <c r="U59" s="97" t="s">
        <v>19</v>
      </c>
      <c r="V59" s="97" t="s">
        <v>19</v>
      </c>
      <c r="W59" s="97" t="s">
        <v>19</v>
      </c>
      <c r="X59" s="97" t="s">
        <v>19</v>
      </c>
      <c r="Y59" s="34">
        <f t="shared" si="1"/>
        <v>28</v>
      </c>
      <c r="Z59" s="17">
        <v>13</v>
      </c>
      <c r="AA59" s="17">
        <v>15</v>
      </c>
    </row>
    <row r="60" spans="1:27" ht="18" customHeight="1" x14ac:dyDescent="0.4">
      <c r="A60" s="145" t="s">
        <v>200</v>
      </c>
      <c r="B60" s="49">
        <v>20</v>
      </c>
      <c r="C60" s="34">
        <v>620</v>
      </c>
      <c r="D60" s="123">
        <v>318</v>
      </c>
      <c r="E60" s="123">
        <v>302</v>
      </c>
      <c r="F60" s="123">
        <v>3</v>
      </c>
      <c r="G60" s="123">
        <v>90</v>
      </c>
      <c r="H60" s="123">
        <v>3</v>
      </c>
      <c r="I60" s="123">
        <v>104</v>
      </c>
      <c r="J60" s="123">
        <v>4</v>
      </c>
      <c r="K60" s="123">
        <v>108</v>
      </c>
      <c r="L60" s="123">
        <v>3</v>
      </c>
      <c r="M60" s="123">
        <v>103</v>
      </c>
      <c r="N60" s="123">
        <v>3</v>
      </c>
      <c r="O60" s="123">
        <v>105</v>
      </c>
      <c r="P60" s="123">
        <v>4</v>
      </c>
      <c r="Q60" s="123">
        <v>110</v>
      </c>
      <c r="R60" s="97" t="s">
        <v>19</v>
      </c>
      <c r="S60" s="97" t="s">
        <v>19</v>
      </c>
      <c r="T60" s="97" t="s">
        <v>19</v>
      </c>
      <c r="U60" s="97" t="s">
        <v>19</v>
      </c>
      <c r="V60" s="97" t="s">
        <v>19</v>
      </c>
      <c r="W60" s="97" t="s">
        <v>19</v>
      </c>
      <c r="X60" s="97" t="s">
        <v>19</v>
      </c>
      <c r="Y60" s="34">
        <f t="shared" si="1"/>
        <v>30</v>
      </c>
      <c r="Z60" s="17">
        <v>13</v>
      </c>
      <c r="AA60" s="17">
        <v>17</v>
      </c>
    </row>
    <row r="61" spans="1:27" ht="18" customHeight="1" x14ac:dyDescent="0.4">
      <c r="A61" s="145" t="s">
        <v>201</v>
      </c>
      <c r="B61" s="49">
        <v>15</v>
      </c>
      <c r="C61" s="34">
        <v>327</v>
      </c>
      <c r="D61" s="123">
        <v>171</v>
      </c>
      <c r="E61" s="123">
        <v>156</v>
      </c>
      <c r="F61" s="123">
        <v>2</v>
      </c>
      <c r="G61" s="123">
        <v>44</v>
      </c>
      <c r="H61" s="123">
        <v>2</v>
      </c>
      <c r="I61" s="123">
        <v>51</v>
      </c>
      <c r="J61" s="123">
        <v>2</v>
      </c>
      <c r="K61" s="123">
        <v>57</v>
      </c>
      <c r="L61" s="123">
        <v>2</v>
      </c>
      <c r="M61" s="123">
        <v>49</v>
      </c>
      <c r="N61" s="123">
        <v>2</v>
      </c>
      <c r="O61" s="123">
        <v>66</v>
      </c>
      <c r="P61" s="123">
        <v>2</v>
      </c>
      <c r="Q61" s="123">
        <v>38</v>
      </c>
      <c r="R61" s="97">
        <v>3</v>
      </c>
      <c r="S61" s="97" t="s">
        <v>19</v>
      </c>
      <c r="T61" s="97" t="s">
        <v>19</v>
      </c>
      <c r="U61" s="97">
        <v>22</v>
      </c>
      <c r="V61" s="97" t="s">
        <v>19</v>
      </c>
      <c r="W61" s="97">
        <v>46</v>
      </c>
      <c r="X61" s="97" t="s">
        <v>19</v>
      </c>
      <c r="Y61" s="34">
        <f>Z61+AA61</f>
        <v>26</v>
      </c>
      <c r="Z61" s="17">
        <v>9</v>
      </c>
      <c r="AA61" s="17">
        <v>17</v>
      </c>
    </row>
    <row r="62" spans="1:27" ht="18" customHeight="1" x14ac:dyDescent="0.4">
      <c r="A62" s="145" t="s">
        <v>202</v>
      </c>
      <c r="B62" s="49">
        <v>12</v>
      </c>
      <c r="C62" s="34">
        <v>347</v>
      </c>
      <c r="D62" s="123">
        <v>173</v>
      </c>
      <c r="E62" s="123">
        <v>174</v>
      </c>
      <c r="F62" s="123">
        <v>2</v>
      </c>
      <c r="G62" s="123">
        <v>57</v>
      </c>
      <c r="H62" s="123">
        <v>2</v>
      </c>
      <c r="I62" s="123">
        <v>46</v>
      </c>
      <c r="J62" s="123">
        <v>2</v>
      </c>
      <c r="K62" s="123">
        <v>55</v>
      </c>
      <c r="L62" s="123">
        <v>2</v>
      </c>
      <c r="M62" s="123">
        <v>62</v>
      </c>
      <c r="N62" s="123">
        <v>2</v>
      </c>
      <c r="O62" s="123">
        <v>64</v>
      </c>
      <c r="P62" s="123">
        <v>2</v>
      </c>
      <c r="Q62" s="123">
        <v>63</v>
      </c>
      <c r="R62" s="97" t="s">
        <v>19</v>
      </c>
      <c r="S62" s="97" t="s">
        <v>19</v>
      </c>
      <c r="T62" s="97" t="s">
        <v>19</v>
      </c>
      <c r="U62" s="97" t="s">
        <v>19</v>
      </c>
      <c r="V62" s="97" t="s">
        <v>19</v>
      </c>
      <c r="W62" s="97" t="s">
        <v>19</v>
      </c>
      <c r="X62" s="97" t="s">
        <v>19</v>
      </c>
      <c r="Y62" s="34">
        <f t="shared" si="1"/>
        <v>21</v>
      </c>
      <c r="Z62" s="17">
        <v>8</v>
      </c>
      <c r="AA62" s="17">
        <v>13</v>
      </c>
    </row>
    <row r="63" spans="1:27" ht="18" customHeight="1" x14ac:dyDescent="0.4">
      <c r="A63" s="145" t="s">
        <v>203</v>
      </c>
      <c r="B63" s="49">
        <v>14</v>
      </c>
      <c r="C63" s="34">
        <v>382</v>
      </c>
      <c r="D63" s="123">
        <v>190</v>
      </c>
      <c r="E63" s="123">
        <v>192</v>
      </c>
      <c r="F63" s="123">
        <v>3</v>
      </c>
      <c r="G63" s="123">
        <v>89</v>
      </c>
      <c r="H63" s="123">
        <v>3</v>
      </c>
      <c r="I63" s="123">
        <v>72</v>
      </c>
      <c r="J63" s="123">
        <v>2</v>
      </c>
      <c r="K63" s="123">
        <v>61</v>
      </c>
      <c r="L63" s="123">
        <v>2</v>
      </c>
      <c r="M63" s="123">
        <v>61</v>
      </c>
      <c r="N63" s="123">
        <v>2</v>
      </c>
      <c r="O63" s="123">
        <v>54</v>
      </c>
      <c r="P63" s="123">
        <v>2</v>
      </c>
      <c r="Q63" s="123">
        <v>45</v>
      </c>
      <c r="R63" s="97" t="s">
        <v>19</v>
      </c>
      <c r="S63" s="97" t="s">
        <v>19</v>
      </c>
      <c r="T63" s="97" t="s">
        <v>19</v>
      </c>
      <c r="U63" s="97" t="s">
        <v>19</v>
      </c>
      <c r="V63" s="97" t="s">
        <v>19</v>
      </c>
      <c r="W63" s="97" t="s">
        <v>19</v>
      </c>
      <c r="X63" s="97" t="s">
        <v>19</v>
      </c>
      <c r="Y63" s="34">
        <f t="shared" si="1"/>
        <v>20</v>
      </c>
      <c r="Z63" s="17">
        <v>9</v>
      </c>
      <c r="AA63" s="17">
        <v>11</v>
      </c>
    </row>
    <row r="64" spans="1:27" ht="18" customHeight="1" x14ac:dyDescent="0.4">
      <c r="A64" s="145" t="s">
        <v>204</v>
      </c>
      <c r="B64" s="49">
        <v>21</v>
      </c>
      <c r="C64" s="34">
        <v>632</v>
      </c>
      <c r="D64" s="123">
        <v>331</v>
      </c>
      <c r="E64" s="123">
        <v>301</v>
      </c>
      <c r="F64" s="123">
        <v>3</v>
      </c>
      <c r="G64" s="123">
        <v>91</v>
      </c>
      <c r="H64" s="123">
        <v>4</v>
      </c>
      <c r="I64" s="123">
        <v>114</v>
      </c>
      <c r="J64" s="123">
        <v>3</v>
      </c>
      <c r="K64" s="123">
        <v>103</v>
      </c>
      <c r="L64" s="123">
        <v>4</v>
      </c>
      <c r="M64" s="123">
        <v>115</v>
      </c>
      <c r="N64" s="123">
        <v>3</v>
      </c>
      <c r="O64" s="123">
        <v>103</v>
      </c>
      <c r="P64" s="123">
        <v>4</v>
      </c>
      <c r="Q64" s="123">
        <v>106</v>
      </c>
      <c r="R64" s="97" t="s">
        <v>19</v>
      </c>
      <c r="S64" s="97" t="s">
        <v>19</v>
      </c>
      <c r="T64" s="97" t="s">
        <v>19</v>
      </c>
      <c r="U64" s="97" t="s">
        <v>19</v>
      </c>
      <c r="V64" s="97" t="s">
        <v>19</v>
      </c>
      <c r="W64" s="97" t="s">
        <v>19</v>
      </c>
      <c r="X64" s="97" t="s">
        <v>19</v>
      </c>
      <c r="Y64" s="34">
        <f t="shared" si="1"/>
        <v>29</v>
      </c>
      <c r="Z64" s="17">
        <v>13</v>
      </c>
      <c r="AA64" s="17">
        <v>16</v>
      </c>
    </row>
    <row r="65" spans="1:27" ht="18" customHeight="1" x14ac:dyDescent="0.4">
      <c r="A65" s="145" t="s">
        <v>205</v>
      </c>
      <c r="B65" s="49">
        <v>18</v>
      </c>
      <c r="C65" s="34">
        <v>532</v>
      </c>
      <c r="D65" s="123">
        <v>248</v>
      </c>
      <c r="E65" s="123">
        <v>284</v>
      </c>
      <c r="F65" s="123">
        <v>3</v>
      </c>
      <c r="G65" s="123">
        <v>89</v>
      </c>
      <c r="H65" s="123">
        <v>3</v>
      </c>
      <c r="I65" s="123">
        <v>86</v>
      </c>
      <c r="J65" s="123">
        <v>3</v>
      </c>
      <c r="K65" s="123">
        <v>82</v>
      </c>
      <c r="L65" s="123">
        <v>3</v>
      </c>
      <c r="M65" s="123">
        <v>88</v>
      </c>
      <c r="N65" s="123">
        <v>3</v>
      </c>
      <c r="O65" s="123">
        <v>101</v>
      </c>
      <c r="P65" s="123">
        <v>3</v>
      </c>
      <c r="Q65" s="123">
        <v>86</v>
      </c>
      <c r="R65" s="97" t="s">
        <v>19</v>
      </c>
      <c r="S65" s="97" t="s">
        <v>19</v>
      </c>
      <c r="T65" s="97" t="s">
        <v>19</v>
      </c>
      <c r="U65" s="97" t="s">
        <v>19</v>
      </c>
      <c r="V65" s="97" t="s">
        <v>19</v>
      </c>
      <c r="W65" s="97">
        <v>43</v>
      </c>
      <c r="X65" s="97" t="s">
        <v>19</v>
      </c>
      <c r="Y65" s="34">
        <f t="shared" si="1"/>
        <v>32</v>
      </c>
      <c r="Z65" s="17">
        <v>13</v>
      </c>
      <c r="AA65" s="17">
        <v>19</v>
      </c>
    </row>
    <row r="66" spans="1:27" ht="18" customHeight="1" x14ac:dyDescent="0.4">
      <c r="A66" s="145" t="s">
        <v>206</v>
      </c>
      <c r="B66" s="49">
        <v>16</v>
      </c>
      <c r="C66" s="34">
        <v>274</v>
      </c>
      <c r="D66" s="123">
        <v>158</v>
      </c>
      <c r="E66" s="123">
        <v>116</v>
      </c>
      <c r="F66" s="123">
        <v>2</v>
      </c>
      <c r="G66" s="123">
        <v>39</v>
      </c>
      <c r="H66" s="123">
        <v>2</v>
      </c>
      <c r="I66" s="123">
        <v>41</v>
      </c>
      <c r="J66" s="123">
        <v>2</v>
      </c>
      <c r="K66" s="123">
        <v>39</v>
      </c>
      <c r="L66" s="123">
        <v>1</v>
      </c>
      <c r="M66" s="123">
        <v>35</v>
      </c>
      <c r="N66" s="123">
        <v>2</v>
      </c>
      <c r="O66" s="123">
        <v>48</v>
      </c>
      <c r="P66" s="123">
        <v>2</v>
      </c>
      <c r="Q66" s="123">
        <v>38</v>
      </c>
      <c r="R66" s="97">
        <v>5</v>
      </c>
      <c r="S66" s="97" t="s">
        <v>19</v>
      </c>
      <c r="T66" s="97" t="s">
        <v>19</v>
      </c>
      <c r="U66" s="97">
        <v>34</v>
      </c>
      <c r="V66" s="97" t="s">
        <v>19</v>
      </c>
      <c r="W66" s="97" t="s">
        <v>19</v>
      </c>
      <c r="X66" s="97" t="s">
        <v>19</v>
      </c>
      <c r="Y66" s="34">
        <f t="shared" si="1"/>
        <v>26</v>
      </c>
      <c r="Z66" s="17">
        <v>13</v>
      </c>
      <c r="AA66" s="17">
        <v>13</v>
      </c>
    </row>
    <row r="67" spans="1:27" ht="18" customHeight="1" x14ac:dyDescent="0.4">
      <c r="A67" s="145" t="s">
        <v>207</v>
      </c>
      <c r="B67" s="49">
        <v>24</v>
      </c>
      <c r="C67" s="34">
        <v>736</v>
      </c>
      <c r="D67" s="123">
        <v>402</v>
      </c>
      <c r="E67" s="123">
        <v>334</v>
      </c>
      <c r="F67" s="123">
        <v>4</v>
      </c>
      <c r="G67" s="123">
        <v>118</v>
      </c>
      <c r="H67" s="123">
        <v>4</v>
      </c>
      <c r="I67" s="123">
        <v>116</v>
      </c>
      <c r="J67" s="123">
        <v>4</v>
      </c>
      <c r="K67" s="123">
        <v>140</v>
      </c>
      <c r="L67" s="123">
        <v>4</v>
      </c>
      <c r="M67" s="123">
        <v>123</v>
      </c>
      <c r="N67" s="123">
        <v>4</v>
      </c>
      <c r="O67" s="123">
        <v>113</v>
      </c>
      <c r="P67" s="123">
        <v>4</v>
      </c>
      <c r="Q67" s="123">
        <v>126</v>
      </c>
      <c r="R67" s="97" t="s">
        <v>19</v>
      </c>
      <c r="S67" s="97" t="s">
        <v>19</v>
      </c>
      <c r="T67" s="97" t="s">
        <v>19</v>
      </c>
      <c r="U67" s="97" t="s">
        <v>19</v>
      </c>
      <c r="V67" s="97" t="s">
        <v>19</v>
      </c>
      <c r="W67" s="97" t="s">
        <v>19</v>
      </c>
      <c r="X67" s="97" t="s">
        <v>19</v>
      </c>
      <c r="Y67" s="34">
        <f t="shared" si="1"/>
        <v>37</v>
      </c>
      <c r="Z67" s="17">
        <v>18</v>
      </c>
      <c r="AA67" s="17">
        <v>19</v>
      </c>
    </row>
    <row r="68" spans="1:27" ht="18" customHeight="1" x14ac:dyDescent="0.4">
      <c r="A68" s="145" t="s">
        <v>208</v>
      </c>
      <c r="B68" s="49">
        <v>22</v>
      </c>
      <c r="C68" s="34">
        <v>647</v>
      </c>
      <c r="D68" s="123">
        <v>319</v>
      </c>
      <c r="E68" s="123">
        <v>328</v>
      </c>
      <c r="F68" s="123">
        <v>3</v>
      </c>
      <c r="G68" s="123">
        <v>101</v>
      </c>
      <c r="H68" s="123">
        <v>4</v>
      </c>
      <c r="I68" s="123">
        <v>112</v>
      </c>
      <c r="J68" s="123">
        <v>3</v>
      </c>
      <c r="K68" s="123">
        <v>97</v>
      </c>
      <c r="L68" s="123">
        <v>4</v>
      </c>
      <c r="M68" s="123">
        <v>110</v>
      </c>
      <c r="N68" s="123">
        <v>4</v>
      </c>
      <c r="O68" s="123">
        <v>119</v>
      </c>
      <c r="P68" s="123">
        <v>4</v>
      </c>
      <c r="Q68" s="123">
        <v>108</v>
      </c>
      <c r="R68" s="97" t="s">
        <v>19</v>
      </c>
      <c r="S68" s="97" t="s">
        <v>19</v>
      </c>
      <c r="T68" s="97" t="s">
        <v>19</v>
      </c>
      <c r="U68" s="97" t="s">
        <v>19</v>
      </c>
      <c r="V68" s="97" t="s">
        <v>19</v>
      </c>
      <c r="W68" s="97" t="s">
        <v>19</v>
      </c>
      <c r="X68" s="97" t="s">
        <v>19</v>
      </c>
      <c r="Y68" s="34">
        <f t="shared" si="1"/>
        <v>30</v>
      </c>
      <c r="Z68" s="17">
        <v>14</v>
      </c>
      <c r="AA68" s="17">
        <v>16</v>
      </c>
    </row>
    <row r="69" spans="1:27" ht="18" customHeight="1" x14ac:dyDescent="0.4">
      <c r="A69" s="145" t="s">
        <v>209</v>
      </c>
      <c r="B69" s="49">
        <v>23</v>
      </c>
      <c r="C69" s="34">
        <v>700</v>
      </c>
      <c r="D69" s="123">
        <v>368</v>
      </c>
      <c r="E69" s="123">
        <v>332</v>
      </c>
      <c r="F69" s="123">
        <v>4</v>
      </c>
      <c r="G69" s="123">
        <v>125</v>
      </c>
      <c r="H69" s="123">
        <v>3</v>
      </c>
      <c r="I69" s="123">
        <v>97</v>
      </c>
      <c r="J69" s="123">
        <v>4</v>
      </c>
      <c r="K69" s="123">
        <v>128</v>
      </c>
      <c r="L69" s="123">
        <v>4</v>
      </c>
      <c r="M69" s="123">
        <v>117</v>
      </c>
      <c r="N69" s="123">
        <v>4</v>
      </c>
      <c r="O69" s="123">
        <v>120</v>
      </c>
      <c r="P69" s="123">
        <v>4</v>
      </c>
      <c r="Q69" s="123">
        <v>113</v>
      </c>
      <c r="R69" s="97" t="s">
        <v>19</v>
      </c>
      <c r="S69" s="97" t="s">
        <v>19</v>
      </c>
      <c r="T69" s="97" t="s">
        <v>19</v>
      </c>
      <c r="U69" s="97" t="s">
        <v>19</v>
      </c>
      <c r="V69" s="97" t="s">
        <v>19</v>
      </c>
      <c r="W69" s="97" t="s">
        <v>19</v>
      </c>
      <c r="X69" s="97" t="s">
        <v>19</v>
      </c>
      <c r="Y69" s="34">
        <f t="shared" si="1"/>
        <v>34</v>
      </c>
      <c r="Z69" s="17">
        <v>16</v>
      </c>
      <c r="AA69" s="17">
        <v>18</v>
      </c>
    </row>
    <row r="70" spans="1:27" ht="18" customHeight="1" x14ac:dyDescent="0.4">
      <c r="A70" s="145" t="s">
        <v>210</v>
      </c>
      <c r="B70" s="49">
        <v>18</v>
      </c>
      <c r="C70" s="34">
        <v>573</v>
      </c>
      <c r="D70" s="123">
        <v>286</v>
      </c>
      <c r="E70" s="123">
        <v>287</v>
      </c>
      <c r="F70" s="123">
        <v>3</v>
      </c>
      <c r="G70" s="123">
        <v>98</v>
      </c>
      <c r="H70" s="123">
        <v>3</v>
      </c>
      <c r="I70" s="123">
        <v>95</v>
      </c>
      <c r="J70" s="123">
        <v>3</v>
      </c>
      <c r="K70" s="123">
        <v>98</v>
      </c>
      <c r="L70" s="123">
        <v>3</v>
      </c>
      <c r="M70" s="123">
        <v>94</v>
      </c>
      <c r="N70" s="123">
        <v>3</v>
      </c>
      <c r="O70" s="123">
        <v>86</v>
      </c>
      <c r="P70" s="123">
        <v>3</v>
      </c>
      <c r="Q70" s="123">
        <v>102</v>
      </c>
      <c r="R70" s="97" t="s">
        <v>19</v>
      </c>
      <c r="S70" s="97" t="s">
        <v>19</v>
      </c>
      <c r="T70" s="97" t="s">
        <v>19</v>
      </c>
      <c r="U70" s="97" t="s">
        <v>19</v>
      </c>
      <c r="V70" s="97" t="s">
        <v>19</v>
      </c>
      <c r="W70" s="97">
        <v>63</v>
      </c>
      <c r="X70" s="97" t="s">
        <v>19</v>
      </c>
      <c r="Y70" s="34">
        <f t="shared" si="1"/>
        <v>32</v>
      </c>
      <c r="Z70" s="17">
        <v>12</v>
      </c>
      <c r="AA70" s="17">
        <v>20</v>
      </c>
    </row>
    <row r="71" spans="1:27" ht="18" customHeight="1" x14ac:dyDescent="0.4">
      <c r="A71" s="145" t="s">
        <v>211</v>
      </c>
      <c r="B71" s="49">
        <v>20</v>
      </c>
      <c r="C71" s="34">
        <v>477</v>
      </c>
      <c r="D71" s="123">
        <v>238</v>
      </c>
      <c r="E71" s="123">
        <v>239</v>
      </c>
      <c r="F71" s="123">
        <v>3</v>
      </c>
      <c r="G71" s="123">
        <v>71</v>
      </c>
      <c r="H71" s="123">
        <v>2</v>
      </c>
      <c r="I71" s="123">
        <v>63</v>
      </c>
      <c r="J71" s="123">
        <v>3</v>
      </c>
      <c r="K71" s="123">
        <v>82</v>
      </c>
      <c r="L71" s="123">
        <v>2</v>
      </c>
      <c r="M71" s="123">
        <v>68</v>
      </c>
      <c r="N71" s="123">
        <v>3</v>
      </c>
      <c r="O71" s="123">
        <v>74</v>
      </c>
      <c r="P71" s="123">
        <v>3</v>
      </c>
      <c r="Q71" s="123">
        <v>94</v>
      </c>
      <c r="R71" s="97">
        <v>4</v>
      </c>
      <c r="S71" s="97" t="s">
        <v>19</v>
      </c>
      <c r="T71" s="97" t="s">
        <v>19</v>
      </c>
      <c r="U71" s="97">
        <v>25</v>
      </c>
      <c r="V71" s="97" t="s">
        <v>19</v>
      </c>
      <c r="W71" s="97" t="s">
        <v>19</v>
      </c>
      <c r="X71" s="97" t="s">
        <v>19</v>
      </c>
      <c r="Y71" s="34">
        <f t="shared" si="1"/>
        <v>30</v>
      </c>
      <c r="Z71" s="17">
        <v>10</v>
      </c>
      <c r="AA71" s="17">
        <v>20</v>
      </c>
    </row>
    <row r="72" spans="1:27" ht="18" customHeight="1" x14ac:dyDescent="0.4">
      <c r="A72" s="145" t="s">
        <v>212</v>
      </c>
      <c r="B72" s="49">
        <v>18</v>
      </c>
      <c r="C72" s="34">
        <v>542</v>
      </c>
      <c r="D72" s="123">
        <v>278</v>
      </c>
      <c r="E72" s="123">
        <v>264</v>
      </c>
      <c r="F72" s="123">
        <v>3</v>
      </c>
      <c r="G72" s="123">
        <v>82</v>
      </c>
      <c r="H72" s="123">
        <v>3</v>
      </c>
      <c r="I72" s="123">
        <v>78</v>
      </c>
      <c r="J72" s="123">
        <v>3</v>
      </c>
      <c r="K72" s="123">
        <v>98</v>
      </c>
      <c r="L72" s="123">
        <v>3</v>
      </c>
      <c r="M72" s="123">
        <v>85</v>
      </c>
      <c r="N72" s="123">
        <v>3</v>
      </c>
      <c r="O72" s="123">
        <v>101</v>
      </c>
      <c r="P72" s="123">
        <v>3</v>
      </c>
      <c r="Q72" s="123">
        <v>98</v>
      </c>
      <c r="R72" s="97" t="s">
        <v>19</v>
      </c>
      <c r="S72" s="97" t="s">
        <v>19</v>
      </c>
      <c r="T72" s="97" t="s">
        <v>19</v>
      </c>
      <c r="U72" s="97" t="s">
        <v>19</v>
      </c>
      <c r="V72" s="97" t="s">
        <v>19</v>
      </c>
      <c r="W72" s="97" t="s">
        <v>19</v>
      </c>
      <c r="X72" s="97" t="s">
        <v>19</v>
      </c>
      <c r="Y72" s="34">
        <f t="shared" si="1"/>
        <v>27</v>
      </c>
      <c r="Z72" s="17">
        <v>12</v>
      </c>
      <c r="AA72" s="17">
        <v>15</v>
      </c>
    </row>
    <row r="73" spans="1:27" ht="18" customHeight="1" x14ac:dyDescent="0.4">
      <c r="A73" s="145" t="s">
        <v>213</v>
      </c>
      <c r="B73" s="49">
        <v>15</v>
      </c>
      <c r="C73" s="34">
        <v>377</v>
      </c>
      <c r="D73" s="123">
        <v>188</v>
      </c>
      <c r="E73" s="123">
        <v>189</v>
      </c>
      <c r="F73" s="123">
        <v>2</v>
      </c>
      <c r="G73" s="123">
        <v>49</v>
      </c>
      <c r="H73" s="123">
        <v>2</v>
      </c>
      <c r="I73" s="123">
        <v>64</v>
      </c>
      <c r="J73" s="123">
        <v>2</v>
      </c>
      <c r="K73" s="123">
        <v>70</v>
      </c>
      <c r="L73" s="123">
        <v>2</v>
      </c>
      <c r="M73" s="123">
        <v>62</v>
      </c>
      <c r="N73" s="123">
        <v>2</v>
      </c>
      <c r="O73" s="123">
        <v>52</v>
      </c>
      <c r="P73" s="123">
        <v>2</v>
      </c>
      <c r="Q73" s="123">
        <v>61</v>
      </c>
      <c r="R73" s="97">
        <v>3</v>
      </c>
      <c r="S73" s="97" t="s">
        <v>19</v>
      </c>
      <c r="T73" s="97" t="s">
        <v>19</v>
      </c>
      <c r="U73" s="97">
        <v>19</v>
      </c>
      <c r="V73" s="97" t="s">
        <v>19</v>
      </c>
      <c r="W73" s="97" t="s">
        <v>19</v>
      </c>
      <c r="X73" s="97" t="s">
        <v>19</v>
      </c>
      <c r="Y73" s="34">
        <f t="shared" si="1"/>
        <v>22</v>
      </c>
      <c r="Z73" s="17">
        <v>8</v>
      </c>
      <c r="AA73" s="17">
        <v>14</v>
      </c>
    </row>
    <row r="74" spans="1:27" ht="18" customHeight="1" x14ac:dyDescent="0.4">
      <c r="A74" s="145" t="s">
        <v>214</v>
      </c>
      <c r="B74" s="49">
        <v>17</v>
      </c>
      <c r="C74" s="34">
        <v>339</v>
      </c>
      <c r="D74" s="123">
        <v>180</v>
      </c>
      <c r="E74" s="123">
        <v>159</v>
      </c>
      <c r="F74" s="123">
        <v>2</v>
      </c>
      <c r="G74" s="123">
        <v>42</v>
      </c>
      <c r="H74" s="123">
        <v>2</v>
      </c>
      <c r="I74" s="123">
        <v>45</v>
      </c>
      <c r="J74" s="123">
        <v>2</v>
      </c>
      <c r="K74" s="123">
        <v>63</v>
      </c>
      <c r="L74" s="123">
        <v>2</v>
      </c>
      <c r="M74" s="123">
        <v>41</v>
      </c>
      <c r="N74" s="123">
        <v>2</v>
      </c>
      <c r="O74" s="123">
        <v>56</v>
      </c>
      <c r="P74" s="123">
        <v>2</v>
      </c>
      <c r="Q74" s="123">
        <v>57</v>
      </c>
      <c r="R74" s="97">
        <v>5</v>
      </c>
      <c r="S74" s="97" t="s">
        <v>19</v>
      </c>
      <c r="T74" s="97" t="s">
        <v>19</v>
      </c>
      <c r="U74" s="97">
        <v>35</v>
      </c>
      <c r="V74" s="97" t="s">
        <v>19</v>
      </c>
      <c r="W74" s="97">
        <v>54</v>
      </c>
      <c r="X74" s="97" t="s">
        <v>19</v>
      </c>
      <c r="Y74" s="34">
        <f t="shared" si="1"/>
        <v>30</v>
      </c>
      <c r="Z74" s="17">
        <v>15</v>
      </c>
      <c r="AA74" s="17">
        <v>15</v>
      </c>
    </row>
    <row r="75" spans="1:27" ht="18" customHeight="1" x14ac:dyDescent="0.4">
      <c r="A75" s="145" t="s">
        <v>215</v>
      </c>
      <c r="B75" s="49">
        <v>12</v>
      </c>
      <c r="C75" s="34">
        <v>342</v>
      </c>
      <c r="D75" s="123">
        <v>170</v>
      </c>
      <c r="E75" s="123">
        <v>172</v>
      </c>
      <c r="F75" s="123">
        <v>2</v>
      </c>
      <c r="G75" s="123">
        <v>48</v>
      </c>
      <c r="H75" s="123">
        <v>2</v>
      </c>
      <c r="I75" s="123">
        <v>47</v>
      </c>
      <c r="J75" s="123">
        <v>2</v>
      </c>
      <c r="K75" s="123">
        <v>62</v>
      </c>
      <c r="L75" s="123">
        <v>2</v>
      </c>
      <c r="M75" s="123">
        <v>63</v>
      </c>
      <c r="N75" s="123">
        <v>2</v>
      </c>
      <c r="O75" s="123">
        <v>62</v>
      </c>
      <c r="P75" s="123">
        <v>2</v>
      </c>
      <c r="Q75" s="123">
        <v>60</v>
      </c>
      <c r="R75" s="97" t="s">
        <v>19</v>
      </c>
      <c r="S75" s="97" t="s">
        <v>19</v>
      </c>
      <c r="T75" s="97" t="s">
        <v>19</v>
      </c>
      <c r="U75" s="97" t="s">
        <v>19</v>
      </c>
      <c r="V75" s="97" t="s">
        <v>19</v>
      </c>
      <c r="W75" s="97">
        <v>51</v>
      </c>
      <c r="X75" s="97" t="s">
        <v>19</v>
      </c>
      <c r="Y75" s="34">
        <f t="shared" si="1"/>
        <v>23</v>
      </c>
      <c r="Z75" s="17">
        <v>9</v>
      </c>
      <c r="AA75" s="17">
        <v>14</v>
      </c>
    </row>
    <row r="76" spans="1:27" ht="18" customHeight="1" x14ac:dyDescent="0.4">
      <c r="A76" s="145" t="s">
        <v>216</v>
      </c>
      <c r="B76" s="49">
        <v>6</v>
      </c>
      <c r="C76" s="34">
        <v>146</v>
      </c>
      <c r="D76" s="123">
        <v>81</v>
      </c>
      <c r="E76" s="123">
        <v>65</v>
      </c>
      <c r="F76" s="123">
        <v>1</v>
      </c>
      <c r="G76" s="123">
        <v>19</v>
      </c>
      <c r="H76" s="123">
        <v>1</v>
      </c>
      <c r="I76" s="123">
        <v>27</v>
      </c>
      <c r="J76" s="123">
        <v>1</v>
      </c>
      <c r="K76" s="123">
        <v>23</v>
      </c>
      <c r="L76" s="123">
        <v>1</v>
      </c>
      <c r="M76" s="123">
        <v>20</v>
      </c>
      <c r="N76" s="123">
        <v>1</v>
      </c>
      <c r="O76" s="123">
        <v>24</v>
      </c>
      <c r="P76" s="123">
        <v>1</v>
      </c>
      <c r="Q76" s="123">
        <v>33</v>
      </c>
      <c r="R76" s="97" t="s">
        <v>19</v>
      </c>
      <c r="S76" s="97" t="s">
        <v>19</v>
      </c>
      <c r="T76" s="97" t="s">
        <v>19</v>
      </c>
      <c r="U76" s="97" t="s">
        <v>19</v>
      </c>
      <c r="V76" s="97" t="s">
        <v>19</v>
      </c>
      <c r="W76" s="97" t="s">
        <v>19</v>
      </c>
      <c r="X76" s="97" t="s">
        <v>19</v>
      </c>
      <c r="Y76" s="34">
        <f t="shared" si="1"/>
        <v>15</v>
      </c>
      <c r="Z76" s="30">
        <v>1</v>
      </c>
      <c r="AA76" s="34">
        <v>14</v>
      </c>
    </row>
    <row r="77" spans="1:27" ht="18" customHeight="1" x14ac:dyDescent="0.4">
      <c r="A77" s="146" t="s">
        <v>217</v>
      </c>
      <c r="B77" s="147">
        <v>13</v>
      </c>
      <c r="C77" s="148">
        <v>394</v>
      </c>
      <c r="D77" s="127">
        <v>214</v>
      </c>
      <c r="E77" s="127">
        <v>180</v>
      </c>
      <c r="F77" s="127">
        <v>2</v>
      </c>
      <c r="G77" s="127">
        <v>61</v>
      </c>
      <c r="H77" s="127">
        <v>2</v>
      </c>
      <c r="I77" s="127">
        <v>69</v>
      </c>
      <c r="J77" s="127">
        <v>2</v>
      </c>
      <c r="K77" s="127">
        <v>55</v>
      </c>
      <c r="L77" s="127">
        <v>3</v>
      </c>
      <c r="M77" s="127">
        <v>79</v>
      </c>
      <c r="N77" s="127">
        <v>2</v>
      </c>
      <c r="O77" s="127">
        <v>62</v>
      </c>
      <c r="P77" s="127">
        <v>2</v>
      </c>
      <c r="Q77" s="127">
        <v>68</v>
      </c>
      <c r="R77" s="107" t="s">
        <v>19</v>
      </c>
      <c r="S77" s="107">
        <v>4</v>
      </c>
      <c r="T77" s="107" t="s">
        <v>19</v>
      </c>
      <c r="U77" s="107" t="s">
        <v>19</v>
      </c>
      <c r="V77" s="107">
        <v>70</v>
      </c>
      <c r="W77" s="107" t="s">
        <v>19</v>
      </c>
      <c r="X77" s="107" t="s">
        <v>19</v>
      </c>
      <c r="Y77" s="148">
        <f t="shared" si="1"/>
        <v>26</v>
      </c>
      <c r="Z77" s="149">
        <v>11</v>
      </c>
      <c r="AA77" s="148">
        <v>15</v>
      </c>
    </row>
  </sheetData>
  <mergeCells count="69">
    <mergeCell ref="A1:K1"/>
    <mergeCell ref="L1:AA1"/>
    <mergeCell ref="A2:D2"/>
    <mergeCell ref="Y2:AA2"/>
    <mergeCell ref="A3:A5"/>
    <mergeCell ref="B3:E3"/>
    <mergeCell ref="F3:G3"/>
    <mergeCell ref="H3:I3"/>
    <mergeCell ref="J3:K3"/>
    <mergeCell ref="L3:M3"/>
    <mergeCell ref="Y3:AA3"/>
    <mergeCell ref="B4:B5"/>
    <mergeCell ref="C4:E4"/>
    <mergeCell ref="F4:F5"/>
    <mergeCell ref="G4:G5"/>
    <mergeCell ref="H4:H5"/>
    <mergeCell ref="R3:X3"/>
    <mergeCell ref="AA4:AA5"/>
    <mergeCell ref="A38:K38"/>
    <mergeCell ref="A40:K40"/>
    <mergeCell ref="L48:AA48"/>
    <mergeCell ref="I4:I5"/>
    <mergeCell ref="N4:N5"/>
    <mergeCell ref="O4:O5"/>
    <mergeCell ref="N3:O3"/>
    <mergeCell ref="P3:Q3"/>
    <mergeCell ref="A51:K51"/>
    <mergeCell ref="L51:AA51"/>
    <mergeCell ref="P4:P5"/>
    <mergeCell ref="Q4:Q5"/>
    <mergeCell ref="R4:T4"/>
    <mergeCell ref="U4:X4"/>
    <mergeCell ref="Y4:Y5"/>
    <mergeCell ref="Z4:Z5"/>
    <mergeCell ref="J4:J5"/>
    <mergeCell ref="K4:K5"/>
    <mergeCell ref="L4:L5"/>
    <mergeCell ref="M4:M5"/>
    <mergeCell ref="A52:E52"/>
    <mergeCell ref="Y52:AA52"/>
    <mergeCell ref="A53:A55"/>
    <mergeCell ref="B53:E53"/>
    <mergeCell ref="F53:G53"/>
    <mergeCell ref="H53:I53"/>
    <mergeCell ref="J53:K53"/>
    <mergeCell ref="L53:M53"/>
    <mergeCell ref="N53:O53"/>
    <mergeCell ref="P53:Q53"/>
    <mergeCell ref="Q54:Q55"/>
    <mergeCell ref="R53:X53"/>
    <mergeCell ref="Y53:AA53"/>
    <mergeCell ref="B54:B55"/>
    <mergeCell ref="C54:E54"/>
    <mergeCell ref="F54:F55"/>
    <mergeCell ref="G54:G55"/>
    <mergeCell ref="H54:H55"/>
    <mergeCell ref="I54:I55"/>
    <mergeCell ref="J54:J55"/>
    <mergeCell ref="K54:K55"/>
    <mergeCell ref="L54:L55"/>
    <mergeCell ref="M54:M55"/>
    <mergeCell ref="N54:N55"/>
    <mergeCell ref="O54:O55"/>
    <mergeCell ref="P54:P55"/>
    <mergeCell ref="R54:T54"/>
    <mergeCell ref="U54:X54"/>
    <mergeCell ref="Y54:Y55"/>
    <mergeCell ref="Z54:Z55"/>
    <mergeCell ref="AA54:AA55"/>
  </mergeCells>
  <phoneticPr fontId="1"/>
  <pageMargins left="0.7" right="0.7" top="0.75" bottom="0.75" header="0.3" footer="0.3"/>
  <pageSetup paperSize="8"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CCF99-D027-4BF0-8477-C8867999190C}">
  <sheetPr>
    <pageSetUpPr fitToPage="1"/>
  </sheetPr>
  <dimension ref="A1:S25"/>
  <sheetViews>
    <sheetView zoomScaleNormal="100" workbookViewId="0">
      <selection sqref="A1:E1"/>
    </sheetView>
  </sheetViews>
  <sheetFormatPr defaultColWidth="9" defaultRowHeight="13.5" x14ac:dyDescent="0.15"/>
  <cols>
    <col min="1" max="2" width="6.625" style="2" customWidth="1"/>
    <col min="3" max="3" width="9.125" style="2" customWidth="1"/>
    <col min="4" max="4" width="9.875" style="2" customWidth="1"/>
    <col min="5" max="5" width="9.625" style="2" customWidth="1"/>
    <col min="6" max="9" width="9.875" style="2" customWidth="1"/>
    <col min="10" max="10" width="9.625" style="2" customWidth="1"/>
    <col min="11" max="11" width="2.25" style="2" customWidth="1"/>
    <col min="12" max="17" width="10.875" style="2" customWidth="1"/>
    <col min="18" max="18" width="12" style="2" customWidth="1"/>
    <col min="19" max="19" width="10.875" style="2" customWidth="1"/>
    <col min="20" max="16384" width="9" style="2"/>
  </cols>
  <sheetData>
    <row r="1" spans="1:19" ht="13.5" customHeight="1" thickBot="1" x14ac:dyDescent="0.2">
      <c r="A1" s="343" t="s">
        <v>218</v>
      </c>
      <c r="B1" s="343"/>
      <c r="C1" s="343"/>
      <c r="D1" s="343"/>
      <c r="E1" s="343"/>
      <c r="F1" s="1"/>
      <c r="G1" s="1"/>
      <c r="H1" s="1"/>
      <c r="I1" s="1"/>
      <c r="J1" s="1"/>
      <c r="K1" s="1"/>
      <c r="L1" s="1"/>
      <c r="M1" s="1"/>
      <c r="N1" s="1"/>
      <c r="O1" s="1"/>
      <c r="P1" s="1"/>
      <c r="Q1" s="1"/>
      <c r="R1" s="344" t="s">
        <v>219</v>
      </c>
      <c r="S1" s="344"/>
    </row>
    <row r="2" spans="1:19" ht="17.100000000000001" customHeight="1" thickTop="1" x14ac:dyDescent="0.15">
      <c r="A2" s="346" t="s">
        <v>3</v>
      </c>
      <c r="B2" s="347"/>
      <c r="C2" s="352" t="s">
        <v>220</v>
      </c>
      <c r="D2" s="352"/>
      <c r="E2" s="352"/>
      <c r="F2" s="352"/>
      <c r="G2" s="352"/>
      <c r="H2" s="352"/>
      <c r="I2" s="422" t="s">
        <v>221</v>
      </c>
      <c r="J2" s="423"/>
      <c r="K2" s="1"/>
      <c r="L2" s="424" t="s">
        <v>222</v>
      </c>
      <c r="M2" s="424"/>
      <c r="N2" s="424"/>
      <c r="O2" s="424"/>
      <c r="P2" s="424"/>
      <c r="Q2" s="424"/>
      <c r="R2" s="424"/>
      <c r="S2" s="424"/>
    </row>
    <row r="3" spans="1:19" ht="17.100000000000001" customHeight="1" x14ac:dyDescent="0.15">
      <c r="A3" s="348"/>
      <c r="B3" s="349"/>
      <c r="C3" s="425" t="s">
        <v>193</v>
      </c>
      <c r="D3" s="340" t="s">
        <v>223</v>
      </c>
      <c r="E3" s="416" t="s">
        <v>224</v>
      </c>
      <c r="F3" s="425" t="s">
        <v>83</v>
      </c>
      <c r="G3" s="413" t="s">
        <v>225</v>
      </c>
      <c r="H3" s="425" t="s">
        <v>226</v>
      </c>
      <c r="I3" s="425" t="s">
        <v>193</v>
      </c>
      <c r="J3" s="429" t="s">
        <v>227</v>
      </c>
      <c r="K3" s="151"/>
      <c r="L3" s="430" t="s">
        <v>228</v>
      </c>
      <c r="M3" s="416" t="s">
        <v>229</v>
      </c>
      <c r="N3" s="416" t="s">
        <v>230</v>
      </c>
      <c r="O3" s="419" t="s">
        <v>223</v>
      </c>
      <c r="P3" s="416" t="s">
        <v>224</v>
      </c>
      <c r="Q3" s="416" t="s">
        <v>83</v>
      </c>
      <c r="R3" s="413" t="s">
        <v>225</v>
      </c>
      <c r="S3" s="426" t="s">
        <v>231</v>
      </c>
    </row>
    <row r="4" spans="1:19" ht="17.100000000000001" customHeight="1" x14ac:dyDescent="0.15">
      <c r="A4" s="348"/>
      <c r="B4" s="349"/>
      <c r="C4" s="425"/>
      <c r="D4" s="340"/>
      <c r="E4" s="417"/>
      <c r="F4" s="425"/>
      <c r="G4" s="414"/>
      <c r="H4" s="425"/>
      <c r="I4" s="425"/>
      <c r="J4" s="429"/>
      <c r="K4" s="151"/>
      <c r="L4" s="431"/>
      <c r="M4" s="417"/>
      <c r="N4" s="417"/>
      <c r="O4" s="420"/>
      <c r="P4" s="417"/>
      <c r="Q4" s="417"/>
      <c r="R4" s="414"/>
      <c r="S4" s="427"/>
    </row>
    <row r="5" spans="1:19" ht="17.100000000000001" customHeight="1" x14ac:dyDescent="0.15">
      <c r="A5" s="350"/>
      <c r="B5" s="351"/>
      <c r="C5" s="425"/>
      <c r="D5" s="340"/>
      <c r="E5" s="418"/>
      <c r="F5" s="425"/>
      <c r="G5" s="415"/>
      <c r="H5" s="425"/>
      <c r="I5" s="425"/>
      <c r="J5" s="429"/>
      <c r="K5" s="151"/>
      <c r="L5" s="432"/>
      <c r="M5" s="418"/>
      <c r="N5" s="418"/>
      <c r="O5" s="421"/>
      <c r="P5" s="418"/>
      <c r="Q5" s="418"/>
      <c r="R5" s="415"/>
      <c r="S5" s="428"/>
    </row>
    <row r="6" spans="1:19" s="15" customFormat="1" ht="16.5" customHeight="1" x14ac:dyDescent="0.15">
      <c r="A6" s="152" t="s">
        <v>232</v>
      </c>
      <c r="B6" s="153" t="s">
        <v>78</v>
      </c>
      <c r="C6" s="154" t="s">
        <v>19</v>
      </c>
      <c r="D6" s="155" t="s">
        <v>19</v>
      </c>
      <c r="E6" s="155" t="s">
        <v>19</v>
      </c>
      <c r="F6" s="155" t="s">
        <v>19</v>
      </c>
      <c r="G6" s="155" t="s">
        <v>19</v>
      </c>
      <c r="H6" s="155" t="s">
        <v>19</v>
      </c>
      <c r="I6" s="155">
        <v>35</v>
      </c>
      <c r="J6" s="155" t="s">
        <v>19</v>
      </c>
      <c r="K6" s="155"/>
      <c r="L6" s="155" t="s">
        <v>19</v>
      </c>
      <c r="M6" s="155" t="s">
        <v>19</v>
      </c>
      <c r="N6" s="155" t="s">
        <v>19</v>
      </c>
      <c r="O6" s="155" t="s">
        <v>19</v>
      </c>
      <c r="P6" s="155" t="s">
        <v>19</v>
      </c>
      <c r="Q6" s="155" t="s">
        <v>19</v>
      </c>
      <c r="R6" s="155" t="s">
        <v>19</v>
      </c>
      <c r="S6" s="155">
        <v>35</v>
      </c>
    </row>
    <row r="7" spans="1:19" s="15" customFormat="1" ht="16.5" customHeight="1" x14ac:dyDescent="0.15">
      <c r="A7" s="156"/>
      <c r="B7" s="153" t="s">
        <v>79</v>
      </c>
      <c r="C7" s="154" t="s">
        <v>19</v>
      </c>
      <c r="D7" s="155" t="s">
        <v>19</v>
      </c>
      <c r="E7" s="155" t="s">
        <v>19</v>
      </c>
      <c r="F7" s="155" t="s">
        <v>19</v>
      </c>
      <c r="G7" s="155" t="s">
        <v>19</v>
      </c>
      <c r="H7" s="155" t="s">
        <v>19</v>
      </c>
      <c r="I7" s="155">
        <v>40</v>
      </c>
      <c r="J7" s="155" t="s">
        <v>19</v>
      </c>
      <c r="K7" s="155"/>
      <c r="L7" s="155" t="s">
        <v>19</v>
      </c>
      <c r="M7" s="155" t="s">
        <v>19</v>
      </c>
      <c r="N7" s="155" t="s">
        <v>19</v>
      </c>
      <c r="O7" s="155" t="s">
        <v>19</v>
      </c>
      <c r="P7" s="155" t="s">
        <v>19</v>
      </c>
      <c r="Q7" s="155" t="s">
        <v>19</v>
      </c>
      <c r="R7" s="155" t="s">
        <v>19</v>
      </c>
      <c r="S7" s="155">
        <v>40</v>
      </c>
    </row>
    <row r="8" spans="1:19" s="15" customFormat="1" ht="16.5" customHeight="1" x14ac:dyDescent="0.15">
      <c r="A8" s="156"/>
      <c r="B8" s="157" t="s">
        <v>80</v>
      </c>
      <c r="C8" s="154" t="s">
        <v>19</v>
      </c>
      <c r="D8" s="155" t="s">
        <v>19</v>
      </c>
      <c r="E8" s="155" t="s">
        <v>19</v>
      </c>
      <c r="F8" s="155" t="s">
        <v>19</v>
      </c>
      <c r="G8" s="155" t="s">
        <v>19</v>
      </c>
      <c r="H8" s="155" t="s">
        <v>19</v>
      </c>
      <c r="I8" s="155">
        <v>35</v>
      </c>
      <c r="J8" s="155" t="s">
        <v>19</v>
      </c>
      <c r="K8" s="155"/>
      <c r="L8" s="155" t="s">
        <v>19</v>
      </c>
      <c r="M8" s="155" t="s">
        <v>19</v>
      </c>
      <c r="N8" s="155" t="s">
        <v>19</v>
      </c>
      <c r="O8" s="155" t="s">
        <v>19</v>
      </c>
      <c r="P8" s="155" t="s">
        <v>19</v>
      </c>
      <c r="Q8" s="155" t="s">
        <v>19</v>
      </c>
      <c r="R8" s="155" t="s">
        <v>19</v>
      </c>
      <c r="S8" s="155">
        <v>35</v>
      </c>
    </row>
    <row r="9" spans="1:19" s="15" customFormat="1" ht="16.5" customHeight="1" x14ac:dyDescent="0.15">
      <c r="A9" s="156"/>
      <c r="B9" s="157" t="s">
        <v>81</v>
      </c>
      <c r="C9" s="154" t="s">
        <v>19</v>
      </c>
      <c r="D9" s="155" t="s">
        <v>19</v>
      </c>
      <c r="E9" s="155" t="s">
        <v>19</v>
      </c>
      <c r="F9" s="155" t="s">
        <v>19</v>
      </c>
      <c r="G9" s="155" t="s">
        <v>19</v>
      </c>
      <c r="H9" s="155" t="s">
        <v>19</v>
      </c>
      <c r="I9" s="155">
        <v>39</v>
      </c>
      <c r="J9" s="155" t="s">
        <v>19</v>
      </c>
      <c r="K9" s="155"/>
      <c r="L9" s="155" t="s">
        <v>19</v>
      </c>
      <c r="M9" s="155" t="s">
        <v>19</v>
      </c>
      <c r="N9" s="155" t="s">
        <v>19</v>
      </c>
      <c r="O9" s="155" t="s">
        <v>19</v>
      </c>
      <c r="P9" s="155" t="s">
        <v>19</v>
      </c>
      <c r="Q9" s="155" t="s">
        <v>19</v>
      </c>
      <c r="R9" s="155" t="s">
        <v>19</v>
      </c>
      <c r="S9" s="155">
        <v>39</v>
      </c>
    </row>
    <row r="10" spans="1:19" s="24" customFormat="1" ht="17.100000000000001" customHeight="1" x14ac:dyDescent="0.15">
      <c r="A10" s="158"/>
      <c r="B10" s="159" t="s">
        <v>82</v>
      </c>
      <c r="C10" s="160" t="s">
        <v>19</v>
      </c>
      <c r="D10" s="161" t="s">
        <v>19</v>
      </c>
      <c r="E10" s="161" t="s">
        <v>19</v>
      </c>
      <c r="F10" s="161" t="s">
        <v>19</v>
      </c>
      <c r="G10" s="161" t="s">
        <v>19</v>
      </c>
      <c r="H10" s="161" t="s">
        <v>19</v>
      </c>
      <c r="I10" s="161">
        <v>37</v>
      </c>
      <c r="J10" s="161" t="s">
        <v>233</v>
      </c>
      <c r="K10" s="162"/>
      <c r="L10" s="161" t="s">
        <v>19</v>
      </c>
      <c r="M10" s="161" t="s">
        <v>19</v>
      </c>
      <c r="N10" s="161" t="s">
        <v>19</v>
      </c>
      <c r="O10" s="161" t="s">
        <v>19</v>
      </c>
      <c r="P10" s="161" t="s">
        <v>19</v>
      </c>
      <c r="Q10" s="161" t="s">
        <v>19</v>
      </c>
      <c r="R10" s="161" t="s">
        <v>19</v>
      </c>
      <c r="S10" s="161">
        <v>37</v>
      </c>
    </row>
    <row r="11" spans="1:19" ht="15" customHeight="1" x14ac:dyDescent="0.15">
      <c r="A11" s="129" t="s">
        <v>234</v>
      </c>
      <c r="B11" s="1"/>
      <c r="C11" s="1"/>
      <c r="D11" s="1"/>
      <c r="E11" s="1"/>
      <c r="F11" s="1"/>
      <c r="G11" s="1"/>
      <c r="H11" s="1"/>
      <c r="I11" s="1"/>
      <c r="J11" s="1"/>
      <c r="K11" s="1"/>
      <c r="L11" s="1"/>
      <c r="M11" s="1"/>
    </row>
    <row r="12" spans="1:19" x14ac:dyDescent="0.15">
      <c r="A12" s="1"/>
      <c r="B12" s="1"/>
      <c r="C12" s="1"/>
      <c r="D12" s="1"/>
      <c r="E12" s="1"/>
      <c r="F12" s="1"/>
      <c r="G12" s="1"/>
      <c r="H12" s="1"/>
      <c r="I12" s="1"/>
      <c r="J12" s="1"/>
      <c r="K12" s="1"/>
      <c r="L12" s="1"/>
      <c r="M12" s="1"/>
    </row>
    <row r="13" spans="1:19" x14ac:dyDescent="0.15">
      <c r="A13" s="1"/>
      <c r="B13" s="1"/>
      <c r="C13" s="1"/>
      <c r="D13" s="1"/>
      <c r="E13" s="1"/>
      <c r="F13" s="1"/>
      <c r="G13" s="1"/>
      <c r="H13" s="1"/>
      <c r="I13" s="1"/>
      <c r="J13" s="1"/>
      <c r="K13" s="1"/>
      <c r="L13" s="1"/>
      <c r="M13" s="1"/>
    </row>
    <row r="14" spans="1:19" x14ac:dyDescent="0.15">
      <c r="A14" s="1"/>
      <c r="B14" s="1"/>
      <c r="C14" s="1"/>
      <c r="D14" s="1"/>
      <c r="E14" s="1"/>
      <c r="F14" s="1"/>
      <c r="G14" s="1"/>
      <c r="H14" s="1"/>
      <c r="I14" s="1"/>
      <c r="J14" s="1"/>
      <c r="K14" s="1"/>
      <c r="L14" s="1"/>
      <c r="M14" s="1"/>
    </row>
    <row r="15" spans="1:19" x14ac:dyDescent="0.15">
      <c r="A15" s="1"/>
      <c r="B15" s="1"/>
      <c r="C15" s="1"/>
      <c r="D15" s="1"/>
      <c r="E15" s="1"/>
      <c r="F15" s="1"/>
      <c r="G15" s="1"/>
      <c r="H15" s="1"/>
      <c r="I15" s="1"/>
      <c r="J15" s="1"/>
      <c r="K15" s="1"/>
      <c r="L15" s="1"/>
      <c r="M15" s="1"/>
    </row>
    <row r="16" spans="1:19" x14ac:dyDescent="0.15">
      <c r="A16" s="1"/>
      <c r="B16" s="1"/>
      <c r="C16" s="1"/>
      <c r="D16" s="1"/>
      <c r="E16" s="1"/>
      <c r="F16" s="1"/>
      <c r="G16" s="1"/>
      <c r="H16" s="1"/>
      <c r="I16" s="1"/>
      <c r="J16" s="1"/>
      <c r="K16" s="1"/>
      <c r="L16" s="1"/>
      <c r="M16" s="1"/>
    </row>
    <row r="17" spans="1:13" x14ac:dyDescent="0.15">
      <c r="A17" s="1"/>
      <c r="B17" s="1"/>
      <c r="C17" s="1"/>
      <c r="D17" s="1"/>
      <c r="E17" s="1"/>
      <c r="F17" s="1"/>
      <c r="G17" s="1"/>
      <c r="H17" s="1"/>
      <c r="I17" s="1"/>
      <c r="J17" s="1"/>
      <c r="K17" s="1"/>
      <c r="L17" s="1"/>
      <c r="M17" s="1"/>
    </row>
    <row r="18" spans="1:13" x14ac:dyDescent="0.15">
      <c r="A18" s="1"/>
      <c r="B18" s="1"/>
      <c r="C18" s="1"/>
      <c r="D18" s="1"/>
      <c r="E18" s="1"/>
      <c r="F18" s="1"/>
      <c r="G18" s="1"/>
      <c r="H18" s="1"/>
      <c r="I18" s="1"/>
      <c r="J18" s="1"/>
      <c r="K18" s="1"/>
      <c r="L18" s="1"/>
      <c r="M18" s="1"/>
    </row>
    <row r="19" spans="1:13" x14ac:dyDescent="0.15">
      <c r="A19" s="1"/>
      <c r="B19" s="1"/>
      <c r="C19" s="1"/>
      <c r="D19" s="1"/>
      <c r="E19" s="1"/>
      <c r="F19" s="1"/>
      <c r="G19" s="1"/>
      <c r="H19" s="1"/>
      <c r="I19" s="1"/>
      <c r="J19" s="1"/>
      <c r="K19" s="1"/>
      <c r="L19" s="1"/>
      <c r="M19" s="1"/>
    </row>
    <row r="20" spans="1:13" x14ac:dyDescent="0.15">
      <c r="A20" s="1"/>
      <c r="B20" s="1"/>
      <c r="C20" s="1"/>
      <c r="D20" s="1"/>
      <c r="E20" s="1"/>
      <c r="F20" s="1"/>
      <c r="G20" s="1"/>
      <c r="H20" s="1"/>
      <c r="I20" s="1"/>
      <c r="J20" s="1"/>
      <c r="K20" s="1"/>
      <c r="L20" s="1"/>
      <c r="M20" s="1"/>
    </row>
    <row r="21" spans="1:13" x14ac:dyDescent="0.15">
      <c r="A21" s="1"/>
      <c r="B21" s="1"/>
      <c r="C21" s="1"/>
      <c r="D21" s="1"/>
      <c r="E21" s="1"/>
      <c r="F21" s="1"/>
      <c r="G21" s="1"/>
      <c r="H21" s="1"/>
      <c r="I21" s="1"/>
      <c r="J21" s="1"/>
      <c r="K21" s="1"/>
      <c r="L21" s="1"/>
      <c r="M21" s="1"/>
    </row>
    <row r="22" spans="1:13" x14ac:dyDescent="0.15">
      <c r="A22" s="1"/>
      <c r="B22" s="1"/>
      <c r="C22" s="1"/>
      <c r="D22" s="1"/>
      <c r="E22" s="1"/>
      <c r="F22" s="1"/>
      <c r="G22" s="1"/>
      <c r="H22" s="1"/>
      <c r="I22" s="1"/>
      <c r="J22" s="1"/>
      <c r="K22" s="1"/>
      <c r="L22" s="1"/>
      <c r="M22" s="1"/>
    </row>
    <row r="23" spans="1:13" x14ac:dyDescent="0.15">
      <c r="A23" s="1"/>
      <c r="B23" s="1"/>
      <c r="C23" s="1"/>
      <c r="D23" s="1"/>
      <c r="E23" s="1"/>
      <c r="F23" s="1"/>
      <c r="G23" s="1"/>
      <c r="H23" s="1"/>
      <c r="I23" s="1"/>
      <c r="J23" s="1"/>
      <c r="K23" s="1"/>
      <c r="L23" s="1"/>
      <c r="M23" s="1"/>
    </row>
    <row r="24" spans="1:13" x14ac:dyDescent="0.15">
      <c r="A24" s="1"/>
      <c r="B24" s="1"/>
      <c r="C24" s="1"/>
      <c r="D24" s="1"/>
      <c r="E24" s="1"/>
      <c r="F24" s="1"/>
      <c r="G24" s="1"/>
      <c r="H24" s="1"/>
      <c r="I24" s="1"/>
      <c r="J24" s="1"/>
      <c r="K24" s="1"/>
      <c r="L24" s="1"/>
      <c r="M24" s="1"/>
    </row>
    <row r="25" spans="1:13" x14ac:dyDescent="0.15">
      <c r="A25" s="1"/>
      <c r="B25" s="1"/>
      <c r="C25" s="1"/>
      <c r="D25" s="1"/>
      <c r="E25" s="1"/>
      <c r="F25" s="1"/>
      <c r="G25" s="1"/>
      <c r="H25" s="1"/>
      <c r="I25" s="1"/>
      <c r="J25" s="1"/>
      <c r="K25" s="1"/>
      <c r="L25" s="1"/>
      <c r="M25" s="1"/>
    </row>
  </sheetData>
  <mergeCells count="22">
    <mergeCell ref="A1:E1"/>
    <mergeCell ref="R1:S1"/>
    <mergeCell ref="A2:B5"/>
    <mergeCell ref="C2:H2"/>
    <mergeCell ref="I2:J2"/>
    <mergeCell ref="L2:S2"/>
    <mergeCell ref="C3:C5"/>
    <mergeCell ref="D3:D5"/>
    <mergeCell ref="E3:E5"/>
    <mergeCell ref="F3:F5"/>
    <mergeCell ref="S3:S5"/>
    <mergeCell ref="G3:G5"/>
    <mergeCell ref="H3:H5"/>
    <mergeCell ref="I3:I5"/>
    <mergeCell ref="J3:J5"/>
    <mergeCell ref="L3:L5"/>
    <mergeCell ref="R3:R5"/>
    <mergeCell ref="M3:M5"/>
    <mergeCell ref="N3:N5"/>
    <mergeCell ref="O3:O5"/>
    <mergeCell ref="P3:P5"/>
    <mergeCell ref="Q3:Q5"/>
  </mergeCells>
  <phoneticPr fontId="1"/>
  <pageMargins left="0.78740157480314965" right="0.59055118110236227" top="0.98425196850393704" bottom="0.98425196850393704" header="0.51181102362204722" footer="0.51181102362204722"/>
  <pageSetup paperSize="9" scale="74"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F3E0-B949-4CF3-8350-11D295E5B002}">
  <dimension ref="A1:P31"/>
  <sheetViews>
    <sheetView zoomScaleNormal="100" workbookViewId="0">
      <selection sqref="A1:O1"/>
    </sheetView>
  </sheetViews>
  <sheetFormatPr defaultColWidth="9" defaultRowHeight="13.5" x14ac:dyDescent="0.15"/>
  <cols>
    <col min="1" max="1" width="3.875" style="2" customWidth="1"/>
    <col min="2" max="2" width="4.5" style="2" customWidth="1"/>
    <col min="3" max="3" width="3.875" style="2" customWidth="1"/>
    <col min="4" max="5" width="7.5" style="2" customWidth="1"/>
    <col min="6" max="6" width="7.75" style="2" customWidth="1"/>
    <col min="7" max="7" width="9.125" style="2" customWidth="1"/>
    <col min="8" max="9" width="7.375" style="2" customWidth="1"/>
    <col min="10" max="10" width="6.5" style="2" customWidth="1"/>
    <col min="11" max="12" width="6.25" style="2" customWidth="1"/>
    <col min="13" max="13" width="6.5" style="2" customWidth="1"/>
    <col min="14" max="15" width="6.25" style="2" customWidth="1"/>
    <col min="16" max="16384" width="9" style="2"/>
  </cols>
  <sheetData>
    <row r="1" spans="1:16" ht="21" customHeight="1" x14ac:dyDescent="0.15">
      <c r="A1" s="342" t="s">
        <v>235</v>
      </c>
      <c r="B1" s="342"/>
      <c r="C1" s="342"/>
      <c r="D1" s="342"/>
      <c r="E1" s="342"/>
      <c r="F1" s="342"/>
      <c r="G1" s="342"/>
      <c r="H1" s="342"/>
      <c r="I1" s="342"/>
      <c r="J1" s="342"/>
      <c r="K1" s="342"/>
      <c r="L1" s="342"/>
      <c r="M1" s="342"/>
      <c r="N1" s="342"/>
      <c r="O1" s="342"/>
      <c r="P1" s="1"/>
    </row>
    <row r="2" spans="1:16" ht="13.5" customHeight="1" thickBot="1" x14ac:dyDescent="0.2">
      <c r="A2" s="343" t="s">
        <v>236</v>
      </c>
      <c r="B2" s="343"/>
      <c r="C2" s="343"/>
      <c r="D2" s="343"/>
      <c r="E2" s="343"/>
      <c r="F2" s="343"/>
      <c r="G2" s="343"/>
      <c r="H2" s="29"/>
      <c r="I2" s="1"/>
      <c r="J2" s="1"/>
      <c r="K2" s="1"/>
      <c r="L2" s="1"/>
      <c r="M2" s="1"/>
      <c r="N2" s="29" t="s">
        <v>45</v>
      </c>
      <c r="O2" s="29"/>
      <c r="P2" s="1"/>
    </row>
    <row r="3" spans="1:16" ht="18" customHeight="1" thickTop="1" x14ac:dyDescent="0.15">
      <c r="A3" s="346" t="s">
        <v>46</v>
      </c>
      <c r="B3" s="346"/>
      <c r="C3" s="347"/>
      <c r="D3" s="433" t="s">
        <v>47</v>
      </c>
      <c r="E3" s="433" t="s">
        <v>48</v>
      </c>
      <c r="F3" s="435" t="s">
        <v>237</v>
      </c>
      <c r="G3" s="433" t="s">
        <v>238</v>
      </c>
      <c r="H3" s="435" t="s">
        <v>239</v>
      </c>
      <c r="I3" s="435" t="s">
        <v>240</v>
      </c>
      <c r="J3" s="352" t="s">
        <v>53</v>
      </c>
      <c r="K3" s="352"/>
      <c r="L3" s="352"/>
      <c r="M3" s="358"/>
      <c r="N3" s="358"/>
      <c r="O3" s="360"/>
      <c r="P3" s="1"/>
    </row>
    <row r="4" spans="1:16" ht="18" customHeight="1" x14ac:dyDescent="0.15">
      <c r="A4" s="348"/>
      <c r="B4" s="348"/>
      <c r="C4" s="349"/>
      <c r="D4" s="434"/>
      <c r="E4" s="434"/>
      <c r="F4" s="414"/>
      <c r="G4" s="434"/>
      <c r="H4" s="414"/>
      <c r="I4" s="414"/>
      <c r="J4" s="340" t="s">
        <v>57</v>
      </c>
      <c r="K4" s="354"/>
      <c r="L4" s="354"/>
      <c r="M4" s="340" t="s">
        <v>58</v>
      </c>
      <c r="N4" s="354"/>
      <c r="O4" s="361"/>
      <c r="P4" s="1"/>
    </row>
    <row r="5" spans="1:16" ht="18" customHeight="1" x14ac:dyDescent="0.15">
      <c r="A5" s="350"/>
      <c r="B5" s="350"/>
      <c r="C5" s="351"/>
      <c r="D5" s="434"/>
      <c r="E5" s="434"/>
      <c r="F5" s="415"/>
      <c r="G5" s="434"/>
      <c r="H5" s="415"/>
      <c r="I5" s="415"/>
      <c r="J5" s="3" t="s">
        <v>30</v>
      </c>
      <c r="K5" s="3" t="s">
        <v>31</v>
      </c>
      <c r="L5" s="3" t="s">
        <v>32</v>
      </c>
      <c r="M5" s="3" t="s">
        <v>30</v>
      </c>
      <c r="N5" s="3" t="s">
        <v>31</v>
      </c>
      <c r="O5" s="4" t="s">
        <v>32</v>
      </c>
      <c r="P5" s="1"/>
    </row>
    <row r="6" spans="1:16" ht="18" customHeight="1" x14ac:dyDescent="0.15">
      <c r="A6" s="30" t="s">
        <v>33</v>
      </c>
      <c r="B6" s="16" t="s">
        <v>34</v>
      </c>
      <c r="C6" s="31" t="s">
        <v>35</v>
      </c>
      <c r="D6" s="163">
        <v>27</v>
      </c>
      <c r="E6" s="164">
        <v>354</v>
      </c>
      <c r="F6" s="164">
        <v>25</v>
      </c>
      <c r="G6" s="164">
        <v>11477</v>
      </c>
      <c r="H6" s="164">
        <v>7</v>
      </c>
      <c r="I6" s="164">
        <v>205</v>
      </c>
      <c r="J6" s="164">
        <v>708</v>
      </c>
      <c r="K6" s="164">
        <v>390</v>
      </c>
      <c r="L6" s="164">
        <v>318</v>
      </c>
      <c r="M6" s="32">
        <v>294</v>
      </c>
      <c r="N6" s="164">
        <v>141</v>
      </c>
      <c r="O6" s="164">
        <v>153</v>
      </c>
      <c r="P6" s="1"/>
    </row>
    <row r="7" spans="1:16" ht="18" customHeight="1" x14ac:dyDescent="0.15">
      <c r="A7" s="50"/>
      <c r="B7" s="16"/>
      <c r="C7" s="31" t="s">
        <v>36</v>
      </c>
      <c r="D7" s="163">
        <v>22</v>
      </c>
      <c r="E7" s="164">
        <v>291</v>
      </c>
      <c r="F7" s="164">
        <v>25</v>
      </c>
      <c r="G7" s="164">
        <v>9263</v>
      </c>
      <c r="H7" s="164">
        <v>5</v>
      </c>
      <c r="I7" s="164">
        <v>195</v>
      </c>
      <c r="J7" s="164">
        <v>589</v>
      </c>
      <c r="K7" s="164">
        <v>308</v>
      </c>
      <c r="L7" s="164">
        <v>281</v>
      </c>
      <c r="M7" s="32">
        <v>174</v>
      </c>
      <c r="N7" s="164">
        <v>82</v>
      </c>
      <c r="O7" s="164">
        <v>92</v>
      </c>
      <c r="P7" s="1"/>
    </row>
    <row r="8" spans="1:16" ht="18" customHeight="1" x14ac:dyDescent="0.15">
      <c r="A8" s="50"/>
      <c r="B8" s="16"/>
      <c r="C8" s="31" t="s">
        <v>37</v>
      </c>
      <c r="D8" s="163">
        <v>5</v>
      </c>
      <c r="E8" s="164">
        <v>63</v>
      </c>
      <c r="F8" s="165" t="s">
        <v>15</v>
      </c>
      <c r="G8" s="164">
        <v>2214</v>
      </c>
      <c r="H8" s="164">
        <v>2</v>
      </c>
      <c r="I8" s="164">
        <v>10</v>
      </c>
      <c r="J8" s="164">
        <v>119</v>
      </c>
      <c r="K8" s="164">
        <v>82</v>
      </c>
      <c r="L8" s="164">
        <v>37</v>
      </c>
      <c r="M8" s="32">
        <v>120</v>
      </c>
      <c r="N8" s="164">
        <v>59</v>
      </c>
      <c r="O8" s="164">
        <v>61</v>
      </c>
      <c r="P8" s="1"/>
    </row>
    <row r="9" spans="1:16" ht="18" customHeight="1" x14ac:dyDescent="0.15">
      <c r="A9" s="50"/>
      <c r="B9" s="16" t="s">
        <v>38</v>
      </c>
      <c r="C9" s="31" t="s">
        <v>35</v>
      </c>
      <c r="D9" s="164">
        <v>27</v>
      </c>
      <c r="E9" s="164">
        <v>354</v>
      </c>
      <c r="F9" s="165">
        <v>25</v>
      </c>
      <c r="G9" s="164">
        <v>11605</v>
      </c>
      <c r="H9" s="164">
        <v>4</v>
      </c>
      <c r="I9" s="164">
        <v>206</v>
      </c>
      <c r="J9" s="164">
        <v>710</v>
      </c>
      <c r="K9" s="164">
        <v>395</v>
      </c>
      <c r="L9" s="164">
        <v>315</v>
      </c>
      <c r="M9" s="32">
        <v>294</v>
      </c>
      <c r="N9" s="164">
        <v>137</v>
      </c>
      <c r="O9" s="164">
        <v>157</v>
      </c>
      <c r="P9" s="1"/>
    </row>
    <row r="10" spans="1:16" ht="18" customHeight="1" x14ac:dyDescent="0.15">
      <c r="A10" s="50"/>
      <c r="B10" s="16"/>
      <c r="C10" s="31" t="s">
        <v>36</v>
      </c>
      <c r="D10" s="164">
        <v>22</v>
      </c>
      <c r="E10" s="164">
        <v>290</v>
      </c>
      <c r="F10" s="165">
        <v>25</v>
      </c>
      <c r="G10" s="164">
        <v>9349</v>
      </c>
      <c r="H10" s="164">
        <v>4</v>
      </c>
      <c r="I10" s="164">
        <v>197</v>
      </c>
      <c r="J10" s="164">
        <v>593</v>
      </c>
      <c r="K10" s="164">
        <v>313</v>
      </c>
      <c r="L10" s="164">
        <v>280</v>
      </c>
      <c r="M10" s="32">
        <v>178</v>
      </c>
      <c r="N10" s="164">
        <v>79</v>
      </c>
      <c r="O10" s="164">
        <v>99</v>
      </c>
      <c r="P10" s="1"/>
    </row>
    <row r="11" spans="1:16" ht="18" customHeight="1" x14ac:dyDescent="0.15">
      <c r="A11" s="50"/>
      <c r="B11" s="16"/>
      <c r="C11" s="31" t="s">
        <v>37</v>
      </c>
      <c r="D11" s="164">
        <v>5</v>
      </c>
      <c r="E11" s="164">
        <v>64</v>
      </c>
      <c r="F11" s="165" t="s">
        <v>19</v>
      </c>
      <c r="G11" s="164">
        <v>2256</v>
      </c>
      <c r="H11" s="165" t="s">
        <v>19</v>
      </c>
      <c r="I11" s="164">
        <v>9</v>
      </c>
      <c r="J11" s="164">
        <v>117</v>
      </c>
      <c r="K11" s="164">
        <v>82</v>
      </c>
      <c r="L11" s="164">
        <v>35</v>
      </c>
      <c r="M11" s="32">
        <v>116</v>
      </c>
      <c r="N11" s="164">
        <v>58</v>
      </c>
      <c r="O11" s="164">
        <v>58</v>
      </c>
      <c r="P11" s="1"/>
    </row>
    <row r="12" spans="1:16" ht="18" customHeight="1" x14ac:dyDescent="0.15">
      <c r="A12" s="50"/>
      <c r="B12" s="16" t="s">
        <v>39</v>
      </c>
      <c r="C12" s="31" t="s">
        <v>35</v>
      </c>
      <c r="D12" s="164">
        <v>27</v>
      </c>
      <c r="E12" s="164">
        <v>358</v>
      </c>
      <c r="F12" s="164">
        <v>26</v>
      </c>
      <c r="G12" s="164">
        <v>11642</v>
      </c>
      <c r="H12" s="164">
        <v>6</v>
      </c>
      <c r="I12" s="164">
        <v>223</v>
      </c>
      <c r="J12" s="164">
        <v>689</v>
      </c>
      <c r="K12" s="164">
        <v>382</v>
      </c>
      <c r="L12" s="164">
        <v>307</v>
      </c>
      <c r="M12" s="32">
        <v>304</v>
      </c>
      <c r="N12" s="164">
        <v>155</v>
      </c>
      <c r="O12" s="164">
        <v>149</v>
      </c>
      <c r="P12" s="1"/>
    </row>
    <row r="13" spans="1:16" ht="18" customHeight="1" x14ac:dyDescent="0.15">
      <c r="A13" s="50"/>
      <c r="B13" s="16"/>
      <c r="C13" s="31" t="s">
        <v>36</v>
      </c>
      <c r="D13" s="164">
        <v>22</v>
      </c>
      <c r="E13" s="164">
        <v>293</v>
      </c>
      <c r="F13" s="164">
        <v>26</v>
      </c>
      <c r="G13" s="164">
        <v>9343</v>
      </c>
      <c r="H13" s="164">
        <v>4</v>
      </c>
      <c r="I13" s="164">
        <v>213</v>
      </c>
      <c r="J13" s="164">
        <v>576</v>
      </c>
      <c r="K13" s="164">
        <v>304</v>
      </c>
      <c r="L13" s="164">
        <v>272</v>
      </c>
      <c r="M13" s="32">
        <v>182</v>
      </c>
      <c r="N13" s="164">
        <v>87</v>
      </c>
      <c r="O13" s="164">
        <v>95</v>
      </c>
      <c r="P13" s="1"/>
    </row>
    <row r="14" spans="1:16" ht="18" customHeight="1" x14ac:dyDescent="0.15">
      <c r="A14" s="50"/>
      <c r="B14" s="16"/>
      <c r="C14" s="31" t="s">
        <v>37</v>
      </c>
      <c r="D14" s="164">
        <v>5</v>
      </c>
      <c r="E14" s="164">
        <v>65</v>
      </c>
      <c r="F14" s="165">
        <v>0</v>
      </c>
      <c r="G14" s="164">
        <v>2299</v>
      </c>
      <c r="H14" s="165">
        <v>2</v>
      </c>
      <c r="I14" s="164">
        <v>10</v>
      </c>
      <c r="J14" s="164">
        <v>113</v>
      </c>
      <c r="K14" s="164">
        <v>78</v>
      </c>
      <c r="L14" s="164">
        <v>35</v>
      </c>
      <c r="M14" s="32">
        <v>122</v>
      </c>
      <c r="N14" s="164">
        <v>68</v>
      </c>
      <c r="O14" s="164">
        <v>54</v>
      </c>
      <c r="P14" s="1"/>
    </row>
    <row r="15" spans="1:16" ht="18" customHeight="1" x14ac:dyDescent="0.15">
      <c r="A15" s="50"/>
      <c r="B15" s="16" t="s">
        <v>40</v>
      </c>
      <c r="C15" s="31" t="s">
        <v>35</v>
      </c>
      <c r="D15" s="164">
        <v>27</v>
      </c>
      <c r="E15" s="164">
        <v>357</v>
      </c>
      <c r="F15" s="165">
        <v>25</v>
      </c>
      <c r="G15" s="164">
        <v>11745</v>
      </c>
      <c r="H15" s="165">
        <v>12</v>
      </c>
      <c r="I15" s="164">
        <v>264</v>
      </c>
      <c r="J15" s="164">
        <v>706</v>
      </c>
      <c r="K15" s="164">
        <v>390</v>
      </c>
      <c r="L15" s="164">
        <v>316</v>
      </c>
      <c r="M15" s="32">
        <v>312</v>
      </c>
      <c r="N15" s="164">
        <v>139</v>
      </c>
      <c r="O15" s="164">
        <v>173</v>
      </c>
      <c r="P15" s="1"/>
    </row>
    <row r="16" spans="1:16" ht="18" customHeight="1" x14ac:dyDescent="0.15">
      <c r="A16" s="50"/>
      <c r="B16" s="16"/>
      <c r="C16" s="31" t="s">
        <v>36</v>
      </c>
      <c r="D16" s="164">
        <v>22</v>
      </c>
      <c r="E16" s="164">
        <v>290</v>
      </c>
      <c r="F16" s="165">
        <v>25</v>
      </c>
      <c r="G16" s="164">
        <v>9350</v>
      </c>
      <c r="H16" s="165">
        <v>10</v>
      </c>
      <c r="I16" s="164">
        <v>233</v>
      </c>
      <c r="J16" s="164">
        <v>589</v>
      </c>
      <c r="K16" s="164">
        <v>309</v>
      </c>
      <c r="L16" s="164">
        <v>280</v>
      </c>
      <c r="M16" s="32">
        <v>176</v>
      </c>
      <c r="N16" s="164">
        <v>70</v>
      </c>
      <c r="O16" s="164">
        <v>106</v>
      </c>
      <c r="P16" s="1"/>
    </row>
    <row r="17" spans="1:16" ht="18" customHeight="1" x14ac:dyDescent="0.15">
      <c r="A17" s="50"/>
      <c r="B17" s="16"/>
      <c r="C17" s="31" t="s">
        <v>37</v>
      </c>
      <c r="D17" s="164">
        <v>5</v>
      </c>
      <c r="E17" s="164">
        <v>67</v>
      </c>
      <c r="F17" s="165" t="s">
        <v>19</v>
      </c>
      <c r="G17" s="164">
        <v>2395</v>
      </c>
      <c r="H17" s="165">
        <v>2</v>
      </c>
      <c r="I17" s="164">
        <v>31</v>
      </c>
      <c r="J17" s="164">
        <v>117</v>
      </c>
      <c r="K17" s="164">
        <v>81</v>
      </c>
      <c r="L17" s="164">
        <v>36</v>
      </c>
      <c r="M17" s="32">
        <v>136</v>
      </c>
      <c r="N17" s="164">
        <v>69</v>
      </c>
      <c r="O17" s="164">
        <v>67</v>
      </c>
      <c r="P17" s="1"/>
    </row>
    <row r="18" spans="1:16" ht="18" customHeight="1" x14ac:dyDescent="0.15">
      <c r="A18" s="51"/>
      <c r="B18" s="36" t="s">
        <v>41</v>
      </c>
      <c r="C18" s="37" t="s">
        <v>35</v>
      </c>
      <c r="D18" s="166">
        <v>27</v>
      </c>
      <c r="E18" s="166">
        <v>362</v>
      </c>
      <c r="F18" s="166">
        <v>28</v>
      </c>
      <c r="G18" s="166">
        <v>11805</v>
      </c>
      <c r="H18" s="166">
        <v>11</v>
      </c>
      <c r="I18" s="166">
        <v>328</v>
      </c>
      <c r="J18" s="166">
        <v>724</v>
      </c>
      <c r="K18" s="166">
        <v>420</v>
      </c>
      <c r="L18" s="166">
        <v>304</v>
      </c>
      <c r="M18" s="38">
        <v>331</v>
      </c>
      <c r="N18" s="166">
        <v>150</v>
      </c>
      <c r="O18" s="166">
        <v>181</v>
      </c>
      <c r="P18" s="1"/>
    </row>
    <row r="19" spans="1:16" ht="18" customHeight="1" x14ac:dyDescent="0.15">
      <c r="A19" s="50"/>
      <c r="B19" s="16"/>
      <c r="C19" s="37" t="s">
        <v>36</v>
      </c>
      <c r="D19" s="166">
        <v>22</v>
      </c>
      <c r="E19" s="166">
        <v>294</v>
      </c>
      <c r="F19" s="166">
        <v>28</v>
      </c>
      <c r="G19" s="166">
        <v>9369</v>
      </c>
      <c r="H19" s="166">
        <v>6</v>
      </c>
      <c r="I19" s="166">
        <v>296</v>
      </c>
      <c r="J19" s="166">
        <v>606</v>
      </c>
      <c r="K19" s="166">
        <v>339</v>
      </c>
      <c r="L19" s="166">
        <v>267</v>
      </c>
      <c r="M19" s="38">
        <v>187</v>
      </c>
      <c r="N19" s="166">
        <v>79</v>
      </c>
      <c r="O19" s="166">
        <v>108</v>
      </c>
      <c r="P19" s="1"/>
    </row>
    <row r="20" spans="1:16" ht="18" customHeight="1" x14ac:dyDescent="0.15">
      <c r="A20" s="167"/>
      <c r="B20" s="40"/>
      <c r="C20" s="41" t="s">
        <v>37</v>
      </c>
      <c r="D20" s="166">
        <v>5</v>
      </c>
      <c r="E20" s="166">
        <v>68</v>
      </c>
      <c r="F20" s="168">
        <v>0</v>
      </c>
      <c r="G20" s="166">
        <v>2436</v>
      </c>
      <c r="H20" s="168">
        <v>5</v>
      </c>
      <c r="I20" s="166">
        <v>32</v>
      </c>
      <c r="J20" s="166">
        <v>118</v>
      </c>
      <c r="K20" s="166">
        <v>81</v>
      </c>
      <c r="L20" s="166">
        <v>37</v>
      </c>
      <c r="M20" s="38">
        <v>144</v>
      </c>
      <c r="N20" s="166">
        <v>71</v>
      </c>
      <c r="O20" s="166">
        <v>73</v>
      </c>
      <c r="P20" s="1"/>
    </row>
    <row r="21" spans="1:16" ht="15" customHeight="1" x14ac:dyDescent="0.15">
      <c r="A21" s="356" t="s">
        <v>42</v>
      </c>
      <c r="B21" s="356"/>
      <c r="C21" s="356"/>
      <c r="D21" s="356"/>
      <c r="E21" s="356"/>
      <c r="F21" s="356"/>
      <c r="G21" s="356"/>
      <c r="H21" s="356"/>
      <c r="I21" s="356"/>
      <c r="J21" s="356"/>
      <c r="K21" s="356"/>
      <c r="L21" s="356"/>
      <c r="M21" s="356"/>
      <c r="N21" s="356"/>
      <c r="O21" s="356"/>
      <c r="P21" s="1"/>
    </row>
    <row r="22" spans="1:16" x14ac:dyDescent="0.15">
      <c r="A22" s="1"/>
      <c r="B22" s="1"/>
      <c r="P22" s="1"/>
    </row>
    <row r="23" spans="1:16" x14ac:dyDescent="0.15">
      <c r="A23" s="1"/>
      <c r="B23" s="1"/>
      <c r="C23" s="1"/>
      <c r="D23" s="1"/>
      <c r="E23" s="1"/>
      <c r="F23" s="1"/>
      <c r="G23" s="1"/>
      <c r="H23" s="1"/>
      <c r="I23" s="1"/>
      <c r="J23" s="1"/>
      <c r="K23" s="1"/>
      <c r="L23" s="1"/>
      <c r="M23" s="1"/>
      <c r="N23" s="1"/>
      <c r="O23" s="1"/>
      <c r="P23" s="1"/>
    </row>
    <row r="24" spans="1:16" x14ac:dyDescent="0.15">
      <c r="A24" s="1"/>
      <c r="B24" s="1"/>
      <c r="C24" s="1"/>
      <c r="D24" s="1"/>
      <c r="E24" s="1"/>
      <c r="F24" s="1"/>
      <c r="G24" s="1"/>
      <c r="H24" s="1"/>
      <c r="I24" s="1"/>
      <c r="J24" s="1"/>
      <c r="K24" s="1"/>
      <c r="L24" s="1"/>
      <c r="M24" s="1"/>
      <c r="N24" s="1"/>
      <c r="O24" s="1"/>
      <c r="P24" s="1"/>
    </row>
    <row r="25" spans="1:16" x14ac:dyDescent="0.15">
      <c r="A25" s="1"/>
      <c r="B25" s="1"/>
      <c r="C25" s="1"/>
      <c r="D25" s="1"/>
      <c r="E25" s="1"/>
      <c r="F25" s="1"/>
      <c r="G25" s="1"/>
      <c r="H25" s="1"/>
      <c r="I25" s="1"/>
      <c r="J25" s="1"/>
      <c r="K25" s="1"/>
      <c r="L25" s="1"/>
      <c r="M25" s="1"/>
      <c r="N25" s="1"/>
      <c r="O25" s="1"/>
      <c r="P25" s="1"/>
    </row>
    <row r="26" spans="1:16" x14ac:dyDescent="0.15">
      <c r="A26" s="1"/>
      <c r="B26" s="1"/>
      <c r="C26" s="1"/>
      <c r="D26" s="1"/>
      <c r="E26" s="1"/>
      <c r="F26" s="1"/>
      <c r="G26" s="1"/>
      <c r="H26" s="1"/>
      <c r="I26" s="1"/>
      <c r="J26" s="1"/>
      <c r="K26" s="1"/>
      <c r="L26" s="1"/>
      <c r="M26" s="1"/>
      <c r="N26" s="1"/>
      <c r="O26" s="1"/>
      <c r="P26" s="1"/>
    </row>
    <row r="27" spans="1:16" x14ac:dyDescent="0.15">
      <c r="A27" s="1"/>
      <c r="B27" s="1"/>
      <c r="C27" s="1"/>
      <c r="D27" s="1"/>
      <c r="E27" s="1"/>
      <c r="F27" s="1"/>
      <c r="G27" s="1"/>
      <c r="H27" s="1"/>
      <c r="I27" s="1"/>
      <c r="J27" s="1"/>
      <c r="K27" s="1"/>
      <c r="L27" s="1"/>
      <c r="M27" s="1"/>
      <c r="N27" s="1"/>
      <c r="O27" s="1"/>
      <c r="P27" s="1"/>
    </row>
    <row r="28" spans="1:16" x14ac:dyDescent="0.15">
      <c r="A28" s="1"/>
      <c r="B28" s="1"/>
      <c r="C28" s="1"/>
      <c r="D28" s="1"/>
      <c r="E28" s="1"/>
      <c r="F28" s="1"/>
      <c r="G28" s="1"/>
      <c r="H28" s="1"/>
      <c r="I28" s="1"/>
      <c r="J28" s="1"/>
      <c r="K28" s="1"/>
      <c r="L28" s="1"/>
      <c r="M28" s="1"/>
      <c r="N28" s="1"/>
      <c r="O28" s="1"/>
      <c r="P28" s="1"/>
    </row>
    <row r="29" spans="1:16" x14ac:dyDescent="0.15">
      <c r="A29" s="1"/>
      <c r="B29" s="1"/>
      <c r="C29" s="1"/>
      <c r="D29" s="1"/>
      <c r="E29" s="1"/>
      <c r="F29" s="1"/>
      <c r="G29" s="1"/>
      <c r="H29" s="1"/>
      <c r="I29" s="1"/>
      <c r="J29" s="1"/>
      <c r="K29" s="1"/>
      <c r="L29" s="1"/>
      <c r="M29" s="1"/>
      <c r="N29" s="1"/>
      <c r="O29" s="1"/>
      <c r="P29" s="1"/>
    </row>
    <row r="30" spans="1:16" x14ac:dyDescent="0.15">
      <c r="A30" s="1"/>
      <c r="B30" s="1"/>
      <c r="C30" s="1"/>
      <c r="D30" s="1"/>
      <c r="E30" s="1"/>
      <c r="F30" s="1"/>
      <c r="G30" s="1"/>
      <c r="H30" s="1"/>
      <c r="I30" s="1"/>
      <c r="J30" s="1"/>
      <c r="K30" s="1"/>
      <c r="L30" s="1"/>
      <c r="M30" s="1"/>
      <c r="N30" s="1"/>
      <c r="O30" s="1"/>
      <c r="P30" s="1"/>
    </row>
    <row r="31" spans="1:16" x14ac:dyDescent="0.15">
      <c r="A31" s="1"/>
      <c r="B31" s="1"/>
      <c r="P31" s="1"/>
    </row>
  </sheetData>
  <mergeCells count="13">
    <mergeCell ref="J4:L4"/>
    <mergeCell ref="M4:O4"/>
    <mergeCell ref="A21:O21"/>
    <mergeCell ref="A1:O1"/>
    <mergeCell ref="A2:G2"/>
    <mergeCell ref="A3:C5"/>
    <mergeCell ref="D3:D5"/>
    <mergeCell ref="E3:E5"/>
    <mergeCell ref="F3:F5"/>
    <mergeCell ref="G3:G5"/>
    <mergeCell ref="H3:H5"/>
    <mergeCell ref="I3:I5"/>
    <mergeCell ref="J3:O3"/>
  </mergeCells>
  <phoneticPr fontId="1"/>
  <pageMargins left="0.59055118110236227" right="0.59055118110236227" top="0.98425196850393704" bottom="0.98425196850393704" header="0.51181102362204722" footer="0.51181102362204722"/>
  <pageSetup paperSize="9" firstPageNumber="150" orientation="portrait" useFirstPageNumber="1" horizontalDpi="4294967293" verticalDpi="300" r:id="rId1"/>
  <headerFooter alignWithMargins="0">
    <oddHeader>&amp;L&amp;10&amp;P　&amp;"ＭＳ 明朝,標準"学校教育</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859DD-1458-42EA-9CCD-2FDAFEF9F2D8}">
  <dimension ref="A1:R23"/>
  <sheetViews>
    <sheetView zoomScaleNormal="100" workbookViewId="0">
      <selection sqref="A1:F1"/>
    </sheetView>
  </sheetViews>
  <sheetFormatPr defaultColWidth="9" defaultRowHeight="13.5" x14ac:dyDescent="0.15"/>
  <cols>
    <col min="1" max="1" width="7.875" style="62" customWidth="1"/>
    <col min="2" max="2" width="7.375" style="62" customWidth="1"/>
    <col min="3" max="3" width="8.875" style="62" customWidth="1"/>
    <col min="4" max="4" width="7" style="62" customWidth="1"/>
    <col min="5" max="5" width="9.375" style="62" customWidth="1"/>
    <col min="6" max="6" width="7" style="62" customWidth="1"/>
    <col min="7" max="7" width="9.375" style="62" customWidth="1"/>
    <col min="8" max="8" width="7" style="62" customWidth="1"/>
    <col min="9" max="9" width="9.375" style="62" customWidth="1"/>
    <col min="10" max="10" width="7" style="62" customWidth="1"/>
    <col min="11" max="11" width="9.375" style="62" customWidth="1"/>
    <col min="12" max="12" width="7" style="62" customWidth="1"/>
    <col min="13" max="14" width="9.5" style="62" customWidth="1"/>
    <col min="15" max="16384" width="9" style="62"/>
  </cols>
  <sheetData>
    <row r="1" spans="1:18" ht="13.5" customHeight="1" thickBot="1" x14ac:dyDescent="0.2">
      <c r="A1" s="441" t="s">
        <v>241</v>
      </c>
      <c r="B1" s="441"/>
      <c r="C1" s="441"/>
      <c r="D1" s="441"/>
      <c r="E1" s="441"/>
      <c r="F1" s="441"/>
      <c r="G1" s="61"/>
      <c r="H1" s="61"/>
      <c r="I1" s="61"/>
      <c r="J1" s="61"/>
      <c r="K1" s="442" t="s">
        <v>45</v>
      </c>
      <c r="L1" s="442"/>
      <c r="M1" s="61"/>
      <c r="N1" s="61"/>
      <c r="O1" s="61"/>
      <c r="P1" s="61"/>
      <c r="Q1" s="61"/>
      <c r="R1" s="61"/>
    </row>
    <row r="2" spans="1:18" ht="18" customHeight="1" thickTop="1" x14ac:dyDescent="0.15">
      <c r="A2" s="368" t="s">
        <v>242</v>
      </c>
      <c r="B2" s="369"/>
      <c r="C2" s="372" t="s">
        <v>243</v>
      </c>
      <c r="D2" s="369"/>
      <c r="E2" s="372" t="s">
        <v>244</v>
      </c>
      <c r="F2" s="368"/>
      <c r="G2" s="368"/>
      <c r="H2" s="368"/>
      <c r="I2" s="368"/>
      <c r="J2" s="368"/>
      <c r="K2" s="368"/>
      <c r="L2" s="368"/>
      <c r="M2" s="169"/>
      <c r="N2" s="169"/>
      <c r="O2" s="61"/>
      <c r="P2" s="61"/>
      <c r="Q2" s="61"/>
      <c r="R2" s="61"/>
    </row>
    <row r="3" spans="1:18" ht="18" customHeight="1" x14ac:dyDescent="0.15">
      <c r="A3" s="370"/>
      <c r="B3" s="371"/>
      <c r="C3" s="373"/>
      <c r="D3" s="371"/>
      <c r="E3" s="376" t="s">
        <v>245</v>
      </c>
      <c r="F3" s="377"/>
      <c r="G3" s="376" t="s">
        <v>246</v>
      </c>
      <c r="H3" s="377"/>
      <c r="I3" s="376" t="s">
        <v>247</v>
      </c>
      <c r="J3" s="377"/>
      <c r="K3" s="376" t="s">
        <v>248</v>
      </c>
      <c r="L3" s="378"/>
      <c r="M3" s="169"/>
      <c r="N3" s="169"/>
      <c r="O3" s="61"/>
      <c r="P3" s="61"/>
      <c r="Q3" s="61"/>
      <c r="R3" s="61"/>
    </row>
    <row r="4" spans="1:18" s="172" customFormat="1" ht="18" customHeight="1" x14ac:dyDescent="0.15">
      <c r="A4" s="170" t="s">
        <v>232</v>
      </c>
      <c r="B4" s="171" t="s">
        <v>78</v>
      </c>
      <c r="C4" s="65">
        <v>25</v>
      </c>
      <c r="D4" s="66" t="s">
        <v>249</v>
      </c>
      <c r="E4" s="67">
        <v>165</v>
      </c>
      <c r="F4" s="66">
        <v>196</v>
      </c>
      <c r="G4" s="67">
        <v>53</v>
      </c>
      <c r="H4" s="66">
        <v>58</v>
      </c>
      <c r="I4" s="67">
        <v>58</v>
      </c>
      <c r="J4" s="66">
        <v>78</v>
      </c>
      <c r="K4" s="67">
        <v>54</v>
      </c>
      <c r="L4" s="66">
        <v>60</v>
      </c>
      <c r="M4" s="68"/>
      <c r="N4" s="68"/>
      <c r="O4" s="68"/>
      <c r="P4" s="68"/>
      <c r="Q4" s="68"/>
      <c r="R4" s="68"/>
    </row>
    <row r="5" spans="1:18" s="172" customFormat="1" ht="18" customHeight="1" x14ac:dyDescent="0.15">
      <c r="A5" s="173"/>
      <c r="B5" s="171" t="s">
        <v>79</v>
      </c>
      <c r="C5" s="65">
        <v>25</v>
      </c>
      <c r="D5" s="66" t="s">
        <v>249</v>
      </c>
      <c r="E5" s="67">
        <v>179</v>
      </c>
      <c r="F5" s="66">
        <v>213</v>
      </c>
      <c r="G5" s="67">
        <v>58</v>
      </c>
      <c r="H5" s="66">
        <v>55</v>
      </c>
      <c r="I5" s="67">
        <v>58</v>
      </c>
      <c r="J5" s="66">
        <v>79</v>
      </c>
      <c r="K5" s="67">
        <v>63</v>
      </c>
      <c r="L5" s="66">
        <v>79</v>
      </c>
      <c r="M5" s="68"/>
      <c r="N5" s="68"/>
      <c r="O5" s="68"/>
      <c r="P5" s="68"/>
      <c r="Q5" s="68"/>
      <c r="R5" s="68"/>
    </row>
    <row r="6" spans="1:18" s="176" customFormat="1" ht="18" customHeight="1" x14ac:dyDescent="0.15">
      <c r="A6" s="174"/>
      <c r="B6" s="175" t="s">
        <v>80</v>
      </c>
      <c r="C6" s="65">
        <v>26</v>
      </c>
      <c r="D6" s="66" t="s">
        <v>250</v>
      </c>
      <c r="E6" s="67">
        <v>181</v>
      </c>
      <c r="F6" s="66">
        <v>208</v>
      </c>
      <c r="G6" s="67">
        <v>57</v>
      </c>
      <c r="H6" s="66">
        <v>65</v>
      </c>
      <c r="I6" s="67">
        <v>66</v>
      </c>
      <c r="J6" s="66">
        <v>71</v>
      </c>
      <c r="K6" s="67">
        <v>58</v>
      </c>
      <c r="L6" s="66">
        <v>72</v>
      </c>
      <c r="M6" s="72"/>
      <c r="N6" s="72"/>
      <c r="O6" s="72"/>
      <c r="P6" s="72"/>
      <c r="Q6" s="72"/>
      <c r="R6" s="72"/>
    </row>
    <row r="7" spans="1:18" s="176" customFormat="1" ht="18" customHeight="1" x14ac:dyDescent="0.15">
      <c r="A7" s="174"/>
      <c r="B7" s="175" t="s">
        <v>81</v>
      </c>
      <c r="C7" s="65">
        <v>25</v>
      </c>
      <c r="D7" s="66" t="s">
        <v>250</v>
      </c>
      <c r="E7" s="67">
        <v>185</v>
      </c>
      <c r="F7" s="66">
        <v>232</v>
      </c>
      <c r="G7" s="67">
        <v>57</v>
      </c>
      <c r="H7" s="66">
        <v>73</v>
      </c>
      <c r="I7" s="67">
        <v>58</v>
      </c>
      <c r="J7" s="66">
        <v>87</v>
      </c>
      <c r="K7" s="67">
        <v>70</v>
      </c>
      <c r="L7" s="66">
        <v>72</v>
      </c>
      <c r="M7" s="72"/>
      <c r="N7" s="72"/>
      <c r="O7" s="72"/>
      <c r="P7" s="72"/>
      <c r="Q7" s="72"/>
      <c r="R7" s="72"/>
    </row>
    <row r="8" spans="1:18" s="176" customFormat="1" ht="18" customHeight="1" x14ac:dyDescent="0.15">
      <c r="A8" s="174"/>
      <c r="B8" s="177" t="s">
        <v>82</v>
      </c>
      <c r="C8" s="178">
        <v>28</v>
      </c>
      <c r="D8" s="179" t="s">
        <v>250</v>
      </c>
      <c r="E8" s="180">
        <f>E10</f>
        <v>201</v>
      </c>
      <c r="F8" s="179">
        <f>F11</f>
        <v>235</v>
      </c>
      <c r="G8" s="180">
        <f>G10</f>
        <v>83</v>
      </c>
      <c r="H8" s="179">
        <f t="shared" ref="H8" si="0">H11</f>
        <v>68</v>
      </c>
      <c r="I8" s="180">
        <f>I10</f>
        <v>58</v>
      </c>
      <c r="J8" s="179">
        <f t="shared" ref="J8" si="1">J11</f>
        <v>79</v>
      </c>
      <c r="K8" s="180">
        <f>K10</f>
        <v>60</v>
      </c>
      <c r="L8" s="179">
        <f t="shared" ref="L8" si="2">L11</f>
        <v>88</v>
      </c>
      <c r="M8" s="72"/>
      <c r="N8" s="72"/>
      <c r="O8" s="72"/>
      <c r="P8" s="72"/>
      <c r="Q8" s="72"/>
      <c r="R8" s="72"/>
    </row>
    <row r="9" spans="1:18" s="176" customFormat="1" ht="9.6" customHeight="1" x14ac:dyDescent="0.15">
      <c r="A9" s="174"/>
      <c r="B9" s="177"/>
      <c r="C9" s="178"/>
      <c r="D9" s="179"/>
      <c r="E9" s="180"/>
      <c r="F9" s="179"/>
      <c r="G9" s="180"/>
      <c r="H9" s="179"/>
      <c r="I9" s="180"/>
      <c r="J9" s="179"/>
      <c r="K9" s="180"/>
      <c r="L9" s="179"/>
      <c r="M9" s="72"/>
      <c r="N9" s="72"/>
      <c r="O9" s="72"/>
      <c r="P9" s="72"/>
      <c r="Q9" s="72"/>
      <c r="R9" s="72"/>
    </row>
    <row r="10" spans="1:18" ht="18" customHeight="1" x14ac:dyDescent="0.15">
      <c r="A10" s="436" t="s">
        <v>83</v>
      </c>
      <c r="B10" s="437"/>
      <c r="C10" s="181">
        <v>28</v>
      </c>
      <c r="D10" s="182"/>
      <c r="E10" s="182">
        <f>SUM(G10,I10,K10)</f>
        <v>201</v>
      </c>
      <c r="G10" s="182">
        <v>83</v>
      </c>
      <c r="I10" s="182">
        <v>58</v>
      </c>
      <c r="K10" s="182">
        <v>60</v>
      </c>
      <c r="M10" s="61"/>
      <c r="N10" s="61"/>
      <c r="O10" s="61"/>
      <c r="P10" s="61"/>
      <c r="Q10" s="61"/>
      <c r="R10" s="61"/>
    </row>
    <row r="11" spans="1:18" ht="27" customHeight="1" x14ac:dyDescent="0.15">
      <c r="A11" s="438" t="s">
        <v>251</v>
      </c>
      <c r="B11" s="439"/>
      <c r="C11" s="183"/>
      <c r="D11" s="184" t="s">
        <v>250</v>
      </c>
      <c r="E11" s="83"/>
      <c r="F11" s="83">
        <f>SUM(H11,J11,L11)</f>
        <v>235</v>
      </c>
      <c r="G11" s="83"/>
      <c r="H11" s="83">
        <v>68</v>
      </c>
      <c r="I11" s="83"/>
      <c r="J11" s="83">
        <v>79</v>
      </c>
      <c r="K11" s="83"/>
      <c r="L11" s="83">
        <v>88</v>
      </c>
      <c r="M11" s="61"/>
      <c r="N11" s="61"/>
      <c r="O11" s="61"/>
      <c r="P11" s="61"/>
      <c r="Q11" s="61"/>
      <c r="R11" s="61"/>
    </row>
    <row r="12" spans="1:18" ht="15" customHeight="1" x14ac:dyDescent="0.15">
      <c r="A12" s="185" t="s">
        <v>252</v>
      </c>
      <c r="B12" s="185"/>
      <c r="C12" s="185"/>
      <c r="D12" s="185"/>
      <c r="E12" s="185"/>
      <c r="F12" s="185"/>
      <c r="G12" s="185"/>
      <c r="H12" s="185"/>
      <c r="I12" s="185"/>
      <c r="J12" s="185"/>
      <c r="K12" s="185"/>
      <c r="L12" s="185"/>
      <c r="M12" s="61"/>
      <c r="N12" s="61"/>
      <c r="O12" s="61"/>
      <c r="P12" s="61"/>
      <c r="Q12" s="61"/>
      <c r="R12" s="61"/>
    </row>
    <row r="13" spans="1:18" ht="15" customHeight="1" x14ac:dyDescent="0.15">
      <c r="A13" s="185" t="s">
        <v>253</v>
      </c>
      <c r="B13" s="185"/>
      <c r="C13" s="185"/>
      <c r="D13" s="185"/>
      <c r="E13" s="185"/>
      <c r="F13" s="185"/>
      <c r="G13" s="185"/>
      <c r="H13" s="185"/>
      <c r="I13" s="185"/>
      <c r="J13" s="185"/>
      <c r="K13" s="185"/>
      <c r="L13" s="185"/>
      <c r="M13" s="61"/>
      <c r="N13" s="61"/>
      <c r="O13" s="61"/>
      <c r="P13" s="61"/>
      <c r="Q13" s="61"/>
      <c r="R13" s="61"/>
    </row>
    <row r="14" spans="1:18" ht="15" customHeight="1" x14ac:dyDescent="0.15">
      <c r="A14" s="440" t="s">
        <v>254</v>
      </c>
      <c r="B14" s="440"/>
      <c r="C14" s="440"/>
      <c r="D14" s="440"/>
      <c r="E14" s="440"/>
      <c r="F14" s="440"/>
      <c r="G14" s="440"/>
      <c r="H14" s="440"/>
      <c r="I14" s="440"/>
      <c r="J14" s="440"/>
      <c r="K14" s="440"/>
      <c r="L14" s="440"/>
      <c r="M14" s="61"/>
      <c r="N14" s="61"/>
      <c r="O14" s="61"/>
      <c r="P14" s="61"/>
      <c r="Q14" s="61"/>
      <c r="R14" s="61"/>
    </row>
    <row r="15" spans="1:18" x14ac:dyDescent="0.15">
      <c r="A15" s="61"/>
      <c r="B15" s="61"/>
      <c r="C15" s="61"/>
      <c r="D15" s="61"/>
      <c r="E15" s="61"/>
      <c r="F15" s="61"/>
      <c r="G15" s="61"/>
      <c r="H15" s="61"/>
      <c r="I15" s="61"/>
      <c r="J15" s="61"/>
      <c r="K15" s="61"/>
      <c r="L15" s="61"/>
      <c r="M15" s="61"/>
      <c r="N15" s="61"/>
      <c r="O15" s="61"/>
      <c r="P15" s="61"/>
      <c r="Q15" s="61"/>
      <c r="R15" s="61"/>
    </row>
    <row r="16" spans="1:18" x14ac:dyDescent="0.15">
      <c r="A16" s="61"/>
      <c r="B16" s="61"/>
      <c r="C16" s="61"/>
      <c r="D16" s="61"/>
      <c r="E16" s="61"/>
      <c r="F16" s="61"/>
      <c r="G16" s="61"/>
      <c r="H16" s="61"/>
      <c r="I16" s="61"/>
      <c r="J16" s="61"/>
      <c r="K16" s="61"/>
      <c r="L16" s="61"/>
      <c r="M16" s="61"/>
      <c r="N16" s="61"/>
      <c r="O16" s="61"/>
      <c r="P16" s="61"/>
      <c r="Q16" s="61"/>
      <c r="R16" s="61"/>
    </row>
    <row r="17" spans="1:18" x14ac:dyDescent="0.15">
      <c r="A17" s="61"/>
      <c r="B17" s="61"/>
      <c r="C17" s="61"/>
      <c r="D17" s="61"/>
      <c r="E17" s="61"/>
      <c r="F17" s="61"/>
      <c r="G17" s="61"/>
      <c r="H17" s="61"/>
      <c r="I17" s="61"/>
      <c r="J17" s="61"/>
      <c r="K17" s="61"/>
      <c r="L17" s="61"/>
      <c r="M17" s="61"/>
      <c r="N17" s="61"/>
      <c r="O17" s="61"/>
      <c r="P17" s="61"/>
      <c r="Q17" s="61"/>
      <c r="R17" s="61"/>
    </row>
    <row r="18" spans="1:18" x14ac:dyDescent="0.15">
      <c r="A18" s="61"/>
      <c r="B18" s="61"/>
      <c r="C18" s="61"/>
      <c r="D18" s="61"/>
      <c r="E18" s="61"/>
      <c r="F18" s="61"/>
      <c r="G18" s="61"/>
      <c r="H18" s="61"/>
      <c r="I18" s="61"/>
      <c r="J18" s="61"/>
      <c r="K18" s="61"/>
      <c r="L18" s="61"/>
      <c r="M18" s="61"/>
      <c r="N18" s="61"/>
      <c r="O18" s="61"/>
      <c r="P18" s="61"/>
      <c r="Q18" s="61"/>
      <c r="R18" s="61"/>
    </row>
    <row r="19" spans="1:18" x14ac:dyDescent="0.15">
      <c r="A19" s="61"/>
      <c r="B19" s="61"/>
      <c r="C19" s="61"/>
      <c r="D19" s="61"/>
      <c r="E19" s="61"/>
      <c r="F19" s="61"/>
      <c r="G19" s="61"/>
      <c r="H19" s="61"/>
      <c r="I19" s="61"/>
      <c r="J19" s="61"/>
      <c r="K19" s="61"/>
      <c r="L19" s="61"/>
      <c r="M19" s="61"/>
      <c r="N19" s="61"/>
      <c r="O19" s="61"/>
      <c r="P19" s="61"/>
      <c r="Q19" s="61"/>
      <c r="R19" s="61"/>
    </row>
    <row r="20" spans="1:18" x14ac:dyDescent="0.15">
      <c r="A20" s="61"/>
      <c r="B20" s="61"/>
      <c r="C20" s="61"/>
      <c r="D20" s="61"/>
      <c r="E20" s="61"/>
      <c r="F20" s="61"/>
      <c r="G20" s="61"/>
      <c r="H20" s="61"/>
      <c r="I20" s="61"/>
      <c r="J20" s="61"/>
      <c r="K20" s="61"/>
      <c r="L20" s="61"/>
      <c r="M20" s="61"/>
      <c r="N20" s="61"/>
      <c r="O20" s="61"/>
      <c r="P20" s="61"/>
      <c r="Q20" s="61"/>
      <c r="R20" s="61"/>
    </row>
    <row r="21" spans="1:18" x14ac:dyDescent="0.15">
      <c r="A21" s="61"/>
      <c r="B21" s="61"/>
      <c r="C21" s="61"/>
      <c r="D21" s="61"/>
      <c r="E21" s="61"/>
      <c r="F21" s="61"/>
      <c r="G21" s="61"/>
      <c r="H21" s="61"/>
      <c r="I21" s="61"/>
      <c r="J21" s="61"/>
      <c r="K21" s="61"/>
      <c r="L21" s="61"/>
      <c r="M21" s="61"/>
      <c r="N21" s="61"/>
      <c r="O21" s="61"/>
      <c r="P21" s="61"/>
      <c r="Q21" s="61"/>
      <c r="R21" s="61"/>
    </row>
    <row r="22" spans="1:18" x14ac:dyDescent="0.15">
      <c r="A22" s="61"/>
      <c r="B22" s="61"/>
      <c r="C22" s="61"/>
      <c r="D22" s="61"/>
      <c r="E22" s="61"/>
      <c r="F22" s="61"/>
      <c r="G22" s="61"/>
      <c r="H22" s="61"/>
      <c r="I22" s="61"/>
      <c r="J22" s="61"/>
      <c r="K22" s="61"/>
      <c r="L22" s="61"/>
      <c r="M22" s="61"/>
      <c r="N22" s="61"/>
      <c r="O22" s="61"/>
      <c r="P22" s="61"/>
      <c r="Q22" s="61"/>
      <c r="R22" s="61"/>
    </row>
    <row r="23" spans="1:18" x14ac:dyDescent="0.15">
      <c r="A23" s="61"/>
      <c r="B23" s="61"/>
      <c r="C23" s="61"/>
      <c r="D23" s="61"/>
      <c r="E23" s="61"/>
      <c r="F23" s="61"/>
      <c r="G23" s="61"/>
      <c r="H23" s="61"/>
      <c r="I23" s="61"/>
      <c r="J23" s="61"/>
      <c r="K23" s="61"/>
      <c r="L23" s="61"/>
      <c r="M23" s="61"/>
      <c r="N23" s="61"/>
      <c r="O23" s="61"/>
      <c r="P23" s="61"/>
      <c r="Q23" s="61"/>
      <c r="R23" s="61"/>
    </row>
  </sheetData>
  <mergeCells count="12">
    <mergeCell ref="A10:B10"/>
    <mergeCell ref="A11:B11"/>
    <mergeCell ref="A14:L14"/>
    <mergeCell ref="A1:F1"/>
    <mergeCell ref="K1:L1"/>
    <mergeCell ref="A2:B3"/>
    <mergeCell ref="C2:D3"/>
    <mergeCell ref="E2:L2"/>
    <mergeCell ref="E3:F3"/>
    <mergeCell ref="G3:H3"/>
    <mergeCell ref="I3:J3"/>
    <mergeCell ref="K3:L3"/>
  </mergeCells>
  <phoneticPr fontId="1"/>
  <pageMargins left="0.78740157480314965" right="0.59055118110236227" top="0.98425196850393704" bottom="0.98425196850393704"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168(1)</vt:lpstr>
      <vt:lpstr>168(2)</vt:lpstr>
      <vt:lpstr>169(1)</vt:lpstr>
      <vt:lpstr>169(2)</vt:lpstr>
      <vt:lpstr>169(3)</vt:lpstr>
      <vt:lpstr>169(4)</vt:lpstr>
      <vt:lpstr>169(5)</vt:lpstr>
      <vt:lpstr>170(1)</vt:lpstr>
      <vt:lpstr>170(2)</vt:lpstr>
      <vt:lpstr>170(3)</vt:lpstr>
      <vt:lpstr>170(4)</vt:lpstr>
      <vt:lpstr>170(5)</vt:lpstr>
      <vt:lpstr>170(6)</vt:lpstr>
      <vt:lpstr>171(1)</vt:lpstr>
      <vt:lpstr>171(2)</vt:lpstr>
      <vt:lpstr>172</vt:lpstr>
      <vt:lpstr>173</vt:lpstr>
      <vt:lpstr>174</vt:lpstr>
      <vt:lpstr>175</vt:lpstr>
      <vt:lpstr>176</vt:lpstr>
      <vt:lpstr>177</vt:lpstr>
      <vt:lpstr>'169(1)'!Print_Area</vt:lpstr>
      <vt:lpstr>'170(5)'!Print_Area</vt:lpstr>
      <vt:lpstr>'176'!Print_Area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2026-03-19T05:17:32Z</dcterms:modified>
</cp:coreProperties>
</file>